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08" yWindow="-108" windowWidth="15576" windowHeight="12504"/>
  </bookViews>
  <sheets>
    <sheet name="Team" sheetId="3" r:id="rId1"/>
    <sheet name="Women" sheetId="1" r:id="rId2"/>
    <sheet name="Men" sheetId="2" r:id="rId3"/>
  </sheets>
  <externalReferences>
    <externalReference r:id="rId4"/>
  </externalReferences>
  <definedNames>
    <definedName name="_xlnm._FilterDatabase" localSheetId="1" hidden="1">Women!#REF!</definedName>
    <definedName name="_xlnm.Print_Area" localSheetId="2">Men!$A$1:$K$217</definedName>
    <definedName name="_xlnm.Print_Area" localSheetId="1">Women!$A$1:$K$145</definedName>
    <definedName name="_xlnm.Print_Titles" localSheetId="2">Men!$1:$3</definedName>
    <definedName name="_xlnm.Print_Titles" localSheetId="1">Women!$1:$3</definedName>
  </definedNames>
  <calcPr calcId="125725"/>
</workbook>
</file>

<file path=xl/calcChain.xml><?xml version="1.0" encoding="utf-8"?>
<calcChain xmlns="http://schemas.openxmlformats.org/spreadsheetml/2006/main">
  <c r="H126" i="2"/>
  <c r="G126"/>
  <c r="D206" l="1"/>
  <c r="AM206" s="1"/>
  <c r="B206"/>
  <c r="R206" s="1"/>
  <c r="D138" i="1"/>
  <c r="AR138" s="1"/>
  <c r="B138"/>
  <c r="P138" s="1"/>
  <c r="AM138" l="1"/>
  <c r="AJ138"/>
  <c r="D207" i="2"/>
  <c r="AJ207" s="1"/>
  <c r="AJ206"/>
  <c r="BD206"/>
  <c r="AO206"/>
  <c r="AN206"/>
  <c r="AZ206"/>
  <c r="AL206"/>
  <c r="AS206"/>
  <c r="AR206"/>
  <c r="AF206"/>
  <c r="P206"/>
  <c r="AA206"/>
  <c r="Y206"/>
  <c r="Q206"/>
  <c r="U206"/>
  <c r="X206"/>
  <c r="Z206"/>
  <c r="AE206"/>
  <c r="O206"/>
  <c r="M206"/>
  <c r="L206"/>
  <c r="V206"/>
  <c r="AC206"/>
  <c r="AG206"/>
  <c r="W206"/>
  <c r="B207"/>
  <c r="M138" i="1"/>
  <c r="AU138"/>
  <c r="AQ138"/>
  <c r="V138"/>
  <c r="B139"/>
  <c r="R139" s="1"/>
  <c r="BD138"/>
  <c r="AS138"/>
  <c r="D139"/>
  <c r="AX138"/>
  <c r="AO138"/>
  <c r="AZ138"/>
  <c r="AN138"/>
  <c r="AW138"/>
  <c r="AG138"/>
  <c r="Q138"/>
  <c r="X138"/>
  <c r="N138"/>
  <c r="Z138"/>
  <c r="AF138"/>
  <c r="Y138"/>
  <c r="AC138"/>
  <c r="R138"/>
  <c r="U138"/>
  <c r="W138"/>
  <c r="AA138"/>
  <c r="AE138"/>
  <c r="S138"/>
  <c r="AD138"/>
  <c r="U139" l="1"/>
  <c r="X139"/>
  <c r="M139"/>
  <c r="V139"/>
  <c r="AF139"/>
  <c r="Z139"/>
  <c r="D140"/>
  <c r="AJ140" s="1"/>
  <c r="AJ139"/>
  <c r="D208" i="2"/>
  <c r="AJ208" s="1"/>
  <c r="AS207"/>
  <c r="BD207"/>
  <c r="AR207"/>
  <c r="AO207"/>
  <c r="AM207"/>
  <c r="AZ207"/>
  <c r="L207"/>
  <c r="AC207"/>
  <c r="Y207"/>
  <c r="W207"/>
  <c r="V207"/>
  <c r="O207"/>
  <c r="R207"/>
  <c r="AG207"/>
  <c r="M207"/>
  <c r="Q207"/>
  <c r="AE207"/>
  <c r="X207"/>
  <c r="U207"/>
  <c r="AA207"/>
  <c r="P207"/>
  <c r="AF207"/>
  <c r="B208"/>
  <c r="N139" i="1"/>
  <c r="S139"/>
  <c r="AA139"/>
  <c r="P139"/>
  <c r="AC139"/>
  <c r="W139"/>
  <c r="AG139"/>
  <c r="B140"/>
  <c r="D141"/>
  <c r="AJ141" s="1"/>
  <c r="AR139"/>
  <c r="AW139"/>
  <c r="AO139"/>
  <c r="AU139"/>
  <c r="AQ139"/>
  <c r="AX139"/>
  <c r="AM139"/>
  <c r="AS139"/>
  <c r="AZ139"/>
  <c r="Q139"/>
  <c r="AE139"/>
  <c r="AO140" l="1"/>
  <c r="AU140"/>
  <c r="AM140"/>
  <c r="AR140"/>
  <c r="AZ208" i="2"/>
  <c r="AR208"/>
  <c r="AO208"/>
  <c r="D209"/>
  <c r="D210" s="1"/>
  <c r="AR210" s="1"/>
  <c r="B209"/>
  <c r="B210" s="1"/>
  <c r="Q210" s="1"/>
  <c r="L208"/>
  <c r="AC208"/>
  <c r="Y208"/>
  <c r="W208"/>
  <c r="V208"/>
  <c r="O208"/>
  <c r="R208"/>
  <c r="AF208"/>
  <c r="AG208"/>
  <c r="M208"/>
  <c r="X208"/>
  <c r="U208"/>
  <c r="Q208"/>
  <c r="AA208"/>
  <c r="P208"/>
  <c r="AO141" i="1"/>
  <c r="AR141"/>
  <c r="D142"/>
  <c r="Z140"/>
  <c r="AG140"/>
  <c r="X140"/>
  <c r="M140"/>
  <c r="AC140"/>
  <c r="P140"/>
  <c r="R140"/>
  <c r="U140"/>
  <c r="N140"/>
  <c r="AF140"/>
  <c r="Q140"/>
  <c r="W140"/>
  <c r="V140"/>
  <c r="B141"/>
  <c r="AO209" i="2" l="1"/>
  <c r="AR209"/>
  <c r="D211"/>
  <c r="AJ211" s="1"/>
  <c r="AJ210"/>
  <c r="AO210"/>
  <c r="AJ209"/>
  <c r="AF209"/>
  <c r="AG209"/>
  <c r="V210"/>
  <c r="U210"/>
  <c r="R209"/>
  <c r="L209"/>
  <c r="B211"/>
  <c r="B212" s="1"/>
  <c r="U212" s="1"/>
  <c r="O210"/>
  <c r="M209"/>
  <c r="P209"/>
  <c r="R210"/>
  <c r="X209"/>
  <c r="AC209"/>
  <c r="AG210"/>
  <c r="U209"/>
  <c r="Y209"/>
  <c r="M210"/>
  <c r="P210"/>
  <c r="Q209"/>
  <c r="W209"/>
  <c r="L210"/>
  <c r="V209"/>
  <c r="O209"/>
  <c r="AG141" i="1"/>
  <c r="N141"/>
  <c r="X141"/>
  <c r="AC141"/>
  <c r="R141"/>
  <c r="W141"/>
  <c r="P141"/>
  <c r="Z141"/>
  <c r="U141"/>
  <c r="Q141"/>
  <c r="B142"/>
  <c r="M141"/>
  <c r="AO211" i="2" l="1"/>
  <c r="AR211"/>
  <c r="P212"/>
  <c r="V212"/>
  <c r="AG211"/>
  <c r="R211"/>
  <c r="V211"/>
  <c r="M211"/>
  <c r="P211"/>
  <c r="U211"/>
  <c r="AG212"/>
  <c r="R212"/>
  <c r="B213"/>
  <c r="R213" s="1"/>
  <c r="M212"/>
  <c r="U142" i="1"/>
  <c r="AC142"/>
  <c r="X142"/>
  <c r="R142"/>
  <c r="Z142"/>
  <c r="B143"/>
  <c r="Q142"/>
  <c r="M142"/>
  <c r="P142"/>
  <c r="V213" i="2" l="1"/>
  <c r="B214"/>
  <c r="B215" s="1"/>
  <c r="M213"/>
  <c r="U213"/>
  <c r="U143" i="1"/>
  <c r="P143"/>
  <c r="R143"/>
  <c r="X143"/>
  <c r="B144"/>
  <c r="M143"/>
  <c r="M214" i="2" l="1"/>
  <c r="R214"/>
  <c r="U214"/>
  <c r="M215"/>
  <c r="R215"/>
  <c r="U215"/>
  <c r="B216"/>
  <c r="B145" i="1"/>
  <c r="R144"/>
  <c r="M144"/>
  <c r="M216" i="2" l="1"/>
  <c r="R216"/>
  <c r="U216"/>
  <c r="B217"/>
  <c r="U217" l="1"/>
  <c r="M217"/>
  <c r="M114" i="1" l="1"/>
  <c r="BD203" i="2"/>
  <c r="BD185"/>
  <c r="BD74"/>
  <c r="BD17"/>
  <c r="BC183"/>
  <c r="BC163"/>
  <c r="BC109"/>
  <c r="BC49"/>
  <c r="BC34"/>
  <c r="BC25"/>
  <c r="BC8"/>
  <c r="BB171"/>
  <c r="BB159"/>
  <c r="BB158"/>
  <c r="BB146"/>
  <c r="BB125"/>
  <c r="BB91"/>
  <c r="BB86"/>
  <c r="BB16"/>
  <c r="BB13"/>
  <c r="BA187"/>
  <c r="BA178"/>
  <c r="BA150"/>
  <c r="BA149"/>
  <c r="BA142"/>
  <c r="BA134"/>
  <c r="BA133"/>
  <c r="BA112"/>
  <c r="BA43"/>
  <c r="AZ190"/>
  <c r="AZ154"/>
  <c r="AZ104"/>
  <c r="AY192"/>
  <c r="AY184"/>
  <c r="AY138"/>
  <c r="AY120"/>
  <c r="AY118"/>
  <c r="AY114"/>
  <c r="AY106"/>
  <c r="AY102"/>
  <c r="AY79"/>
  <c r="AY76"/>
  <c r="AY71"/>
  <c r="AY63"/>
  <c r="AY60"/>
  <c r="AY48"/>
  <c r="AY27"/>
  <c r="AY14"/>
  <c r="AY6"/>
  <c r="AW204"/>
  <c r="AW151"/>
  <c r="AW140"/>
  <c r="AW128"/>
  <c r="AW105"/>
  <c r="AW46"/>
  <c r="AW41"/>
  <c r="AW24"/>
  <c r="AW18"/>
  <c r="AW12"/>
  <c r="AX129"/>
  <c r="AX111"/>
  <c r="AX89"/>
  <c r="AX88"/>
  <c r="AX57"/>
  <c r="AX51"/>
  <c r="AV189"/>
  <c r="AV131"/>
  <c r="AV115"/>
  <c r="AV90"/>
  <c r="AV80"/>
  <c r="AV69"/>
  <c r="AV66"/>
  <c r="AU202"/>
  <c r="AU181"/>
  <c r="AU153"/>
  <c r="AU135"/>
  <c r="AU82"/>
  <c r="AU45"/>
  <c r="AT205"/>
  <c r="AT172"/>
  <c r="AT164"/>
  <c r="AT145"/>
  <c r="AT84"/>
  <c r="AT73"/>
  <c r="AT72"/>
  <c r="AT56"/>
  <c r="AS197"/>
  <c r="AS176"/>
  <c r="AS141"/>
  <c r="AS136"/>
  <c r="AQ200"/>
  <c r="AQ199"/>
  <c r="AQ196"/>
  <c r="AQ195"/>
  <c r="AQ194"/>
  <c r="AQ182"/>
  <c r="AQ180"/>
  <c r="AQ165"/>
  <c r="AQ161"/>
  <c r="AQ160"/>
  <c r="AQ144"/>
  <c r="AQ130"/>
  <c r="AQ116"/>
  <c r="AQ83"/>
  <c r="AQ81"/>
  <c r="AQ68"/>
  <c r="AQ55"/>
  <c r="AQ52"/>
  <c r="AQ47"/>
  <c r="AQ29"/>
  <c r="AP191"/>
  <c r="AP188"/>
  <c r="AP179"/>
  <c r="AP174"/>
  <c r="AP168"/>
  <c r="AP166"/>
  <c r="AP139"/>
  <c r="AP127"/>
  <c r="AP87"/>
  <c r="AP28"/>
  <c r="AN198"/>
  <c r="AN157"/>
  <c r="AN110"/>
  <c r="AN70"/>
  <c r="AN44"/>
  <c r="AM173"/>
  <c r="AM121"/>
  <c r="AM107"/>
  <c r="AM94"/>
  <c r="AL186"/>
  <c r="AL148"/>
  <c r="AL124"/>
  <c r="AL101"/>
  <c r="AL53"/>
  <c r="AK177"/>
  <c r="AK167"/>
  <c r="AK162"/>
  <c r="AK147"/>
  <c r="AK143"/>
  <c r="AK123"/>
  <c r="AK96"/>
  <c r="AK62"/>
  <c r="AK33"/>
  <c r="AI201"/>
  <c r="AI169"/>
  <c r="AI137"/>
  <c r="AI132"/>
  <c r="AI122"/>
  <c r="AI95"/>
  <c r="AG203"/>
  <c r="AG185"/>
  <c r="AG74"/>
  <c r="AG32"/>
  <c r="AG17"/>
  <c r="AF183"/>
  <c r="AF163"/>
  <c r="AF109"/>
  <c r="AF49"/>
  <c r="AF34"/>
  <c r="AF25"/>
  <c r="AF11"/>
  <c r="AF8"/>
  <c r="AE171"/>
  <c r="AE159"/>
  <c r="AE158"/>
  <c r="AE146"/>
  <c r="AE125"/>
  <c r="AE91"/>
  <c r="AE86"/>
  <c r="AE61"/>
  <c r="AE16"/>
  <c r="AE13"/>
  <c r="AD187"/>
  <c r="AD178"/>
  <c r="AD152"/>
  <c r="AD150"/>
  <c r="AD149"/>
  <c r="AD142"/>
  <c r="AD134"/>
  <c r="AD133"/>
  <c r="AD117"/>
  <c r="AD112"/>
  <c r="AD43"/>
  <c r="AD38"/>
  <c r="AD30"/>
  <c r="AC193"/>
  <c r="AC190"/>
  <c r="AC154"/>
  <c r="AC108"/>
  <c r="AC104"/>
  <c r="AC92"/>
  <c r="AC64"/>
  <c r="AC39"/>
  <c r="AB192"/>
  <c r="AB184"/>
  <c r="AB170"/>
  <c r="AB138"/>
  <c r="AB120"/>
  <c r="AB118"/>
  <c r="AB114"/>
  <c r="AB106"/>
  <c r="AB102"/>
  <c r="AB97"/>
  <c r="AB79"/>
  <c r="AB76"/>
  <c r="AB71"/>
  <c r="AB63"/>
  <c r="AB60"/>
  <c r="AB59"/>
  <c r="AB58"/>
  <c r="AB50"/>
  <c r="AB48"/>
  <c r="AB27"/>
  <c r="AB23"/>
  <c r="AB15"/>
  <c r="AB14"/>
  <c r="AB10"/>
  <c r="AB6"/>
  <c r="AA129"/>
  <c r="AA126"/>
  <c r="AA111"/>
  <c r="AA99"/>
  <c r="AA89"/>
  <c r="AA88"/>
  <c r="AA57"/>
  <c r="AA51"/>
  <c r="AA31"/>
  <c r="Z204"/>
  <c r="Z151"/>
  <c r="Z140"/>
  <c r="Z128"/>
  <c r="Z105"/>
  <c r="Z75"/>
  <c r="Z46"/>
  <c r="Z41"/>
  <c r="Z24"/>
  <c r="Z18"/>
  <c r="Z12"/>
  <c r="Y189"/>
  <c r="Y131"/>
  <c r="Y115"/>
  <c r="Y90"/>
  <c r="Y80"/>
  <c r="Y69"/>
  <c r="Y66"/>
  <c r="Y9"/>
  <c r="X202"/>
  <c r="X181"/>
  <c r="X153"/>
  <c r="X135"/>
  <c r="X85"/>
  <c r="X82"/>
  <c r="X45"/>
  <c r="X21"/>
  <c r="W205"/>
  <c r="W172"/>
  <c r="W164"/>
  <c r="W145"/>
  <c r="W84"/>
  <c r="W73"/>
  <c r="W72"/>
  <c r="W56"/>
  <c r="V197"/>
  <c r="V176"/>
  <c r="V141"/>
  <c r="V136"/>
  <c r="O186"/>
  <c r="O156"/>
  <c r="O148"/>
  <c r="O124"/>
  <c r="O101"/>
  <c r="O53"/>
  <c r="O4"/>
  <c r="P173"/>
  <c r="P121"/>
  <c r="P107"/>
  <c r="P94"/>
  <c r="P54"/>
  <c r="Q198"/>
  <c r="Q157"/>
  <c r="Q110"/>
  <c r="Q98"/>
  <c r="Q77"/>
  <c r="Q70"/>
  <c r="Q44"/>
  <c r="R35"/>
  <c r="S191"/>
  <c r="S188"/>
  <c r="S179"/>
  <c r="S174"/>
  <c r="S168"/>
  <c r="S166"/>
  <c r="S155"/>
  <c r="S139"/>
  <c r="S127"/>
  <c r="S87"/>
  <c r="S67"/>
  <c r="S28"/>
  <c r="S26"/>
  <c r="S20"/>
  <c r="T200"/>
  <c r="T199"/>
  <c r="T196"/>
  <c r="T195"/>
  <c r="T194"/>
  <c r="T182"/>
  <c r="T180"/>
  <c r="T175"/>
  <c r="T165"/>
  <c r="T161"/>
  <c r="T160"/>
  <c r="T144"/>
  <c r="T130"/>
  <c r="T116"/>
  <c r="T113"/>
  <c r="T100"/>
  <c r="T83"/>
  <c r="T81"/>
  <c r="T78"/>
  <c r="T68"/>
  <c r="T55"/>
  <c r="T52"/>
  <c r="T47"/>
  <c r="T42"/>
  <c r="T40"/>
  <c r="T36"/>
  <c r="T29"/>
  <c r="T22"/>
  <c r="T19"/>
  <c r="T7"/>
  <c r="T5"/>
  <c r="N177"/>
  <c r="N167"/>
  <c r="N162"/>
  <c r="N147"/>
  <c r="N143"/>
  <c r="N123"/>
  <c r="N119"/>
  <c r="N103"/>
  <c r="N96"/>
  <c r="N93"/>
  <c r="N65"/>
  <c r="N62"/>
  <c r="N33"/>
  <c r="L201"/>
  <c r="L169"/>
  <c r="L137"/>
  <c r="L132"/>
  <c r="L122"/>
  <c r="L95"/>
  <c r="L37"/>
  <c r="BD98" i="1"/>
  <c r="BD31"/>
  <c r="BD22"/>
  <c r="BC131"/>
  <c r="BC115"/>
  <c r="BC93"/>
  <c r="BC45"/>
  <c r="BB100"/>
  <c r="BB78"/>
  <c r="BB46"/>
  <c r="BB33"/>
  <c r="BB12"/>
  <c r="BB8"/>
  <c r="BA136"/>
  <c r="BA135"/>
  <c r="BA123"/>
  <c r="BA122"/>
  <c r="AZ121"/>
  <c r="AZ84"/>
  <c r="AY117"/>
  <c r="AY110"/>
  <c r="AY108"/>
  <c r="AY96"/>
  <c r="AY87"/>
  <c r="AY85"/>
  <c r="AY74"/>
  <c r="AY73"/>
  <c r="AY69"/>
  <c r="AY67"/>
  <c r="AY51"/>
  <c r="AY47"/>
  <c r="AY44"/>
  <c r="AY32"/>
  <c r="AY13"/>
  <c r="AY9"/>
  <c r="AX107"/>
  <c r="AX106"/>
  <c r="AW80"/>
  <c r="AW66"/>
  <c r="AV99"/>
  <c r="AV90"/>
  <c r="AV60"/>
  <c r="AV41"/>
  <c r="AV37"/>
  <c r="AV16"/>
  <c r="AV11"/>
  <c r="AU59"/>
  <c r="AT77"/>
  <c r="AT61"/>
  <c r="AT39"/>
  <c r="AT18"/>
  <c r="AS56"/>
  <c r="AS55"/>
  <c r="AQ56"/>
  <c r="AQ55"/>
  <c r="AP130"/>
  <c r="AP125"/>
  <c r="AP124"/>
  <c r="AP111"/>
  <c r="AP82"/>
  <c r="AP57"/>
  <c r="AP52"/>
  <c r="AP48"/>
  <c r="AP43"/>
  <c r="AP36"/>
  <c r="AP35"/>
  <c r="AP20"/>
  <c r="AP137"/>
  <c r="AP134"/>
  <c r="AP129"/>
  <c r="AP119"/>
  <c r="AP102"/>
  <c r="AP101"/>
  <c r="AN68"/>
  <c r="AN27"/>
  <c r="AN26"/>
  <c r="AM24"/>
  <c r="AL133"/>
  <c r="AL113"/>
  <c r="AL89"/>
  <c r="AL75"/>
  <c r="AL71"/>
  <c r="AL34"/>
  <c r="AL21"/>
  <c r="AL7"/>
  <c r="AL5"/>
  <c r="AK132"/>
  <c r="AK128"/>
  <c r="AK72"/>
  <c r="AK17"/>
  <c r="AI127"/>
  <c r="AI120"/>
  <c r="AI118"/>
  <c r="AI95"/>
  <c r="AI94"/>
  <c r="AI91"/>
  <c r="AI83"/>
  <c r="AI70"/>
  <c r="AI58"/>
  <c r="AI49"/>
  <c r="AG98"/>
  <c r="AG97"/>
  <c r="AG31"/>
  <c r="AG22"/>
  <c r="AF131"/>
  <c r="AF115"/>
  <c r="AF93"/>
  <c r="AF76"/>
  <c r="AF45"/>
  <c r="AE100"/>
  <c r="AE78"/>
  <c r="AE46"/>
  <c r="AE33"/>
  <c r="AE12"/>
  <c r="AE8"/>
  <c r="AD136"/>
  <c r="AD135"/>
  <c r="AD123"/>
  <c r="AD122"/>
  <c r="AD109"/>
  <c r="AD38"/>
  <c r="AD28"/>
  <c r="AC121"/>
  <c r="AC84"/>
  <c r="AC65"/>
  <c r="AB117"/>
  <c r="AB112"/>
  <c r="AB110"/>
  <c r="AB108"/>
  <c r="AB96"/>
  <c r="AB92"/>
  <c r="AB87"/>
  <c r="AB85"/>
  <c r="AB81"/>
  <c r="AB74"/>
  <c r="AB73"/>
  <c r="AB69"/>
  <c r="AB67"/>
  <c r="AB64"/>
  <c r="AB63"/>
  <c r="AB54"/>
  <c r="AB51"/>
  <c r="AB47"/>
  <c r="AB44"/>
  <c r="AB32"/>
  <c r="AB14"/>
  <c r="AB13"/>
  <c r="AB10"/>
  <c r="AB9"/>
  <c r="AA107"/>
  <c r="AA106"/>
  <c r="AA105"/>
  <c r="AA104"/>
  <c r="AA103"/>
  <c r="AA6"/>
  <c r="Z116"/>
  <c r="Z80"/>
  <c r="Z66"/>
  <c r="Y99"/>
  <c r="Y90"/>
  <c r="Y60"/>
  <c r="Y41"/>
  <c r="Y37"/>
  <c r="Y16"/>
  <c r="Y11"/>
  <c r="X59"/>
  <c r="X30"/>
  <c r="W77"/>
  <c r="W61"/>
  <c r="W39"/>
  <c r="W18"/>
  <c r="V126"/>
  <c r="V86"/>
  <c r="V56"/>
  <c r="V55"/>
  <c r="V50"/>
  <c r="U19"/>
  <c r="U4"/>
  <c r="T130"/>
  <c r="T125"/>
  <c r="T124"/>
  <c r="T111"/>
  <c r="T82"/>
  <c r="T57"/>
  <c r="T52"/>
  <c r="T48"/>
  <c r="T43"/>
  <c r="T36"/>
  <c r="T35"/>
  <c r="T25"/>
  <c r="T23"/>
  <c r="T20"/>
  <c r="T15"/>
  <c r="S137"/>
  <c r="S134"/>
  <c r="S129"/>
  <c r="S119"/>
  <c r="S102"/>
  <c r="S101"/>
  <c r="R88"/>
  <c r="Q68"/>
  <c r="Q27"/>
  <c r="Q26"/>
  <c r="P40"/>
  <c r="P24"/>
  <c r="AI146" l="1"/>
  <c r="N75" i="3" s="1"/>
  <c r="AI147" i="1"/>
  <c r="AP147"/>
  <c r="AP149"/>
  <c r="N78" i="3" s="1"/>
  <c r="AP150" i="1"/>
  <c r="AP152"/>
  <c r="N83" i="3" s="1"/>
  <c r="AP153" i="1"/>
  <c r="AP146"/>
  <c r="N65" i="3" s="1"/>
  <c r="AY152" i="1"/>
  <c r="N77" i="3" s="1"/>
  <c r="AY153" i="1"/>
  <c r="O133"/>
  <c r="O113"/>
  <c r="O89"/>
  <c r="O75"/>
  <c r="O71"/>
  <c r="O34"/>
  <c r="O21"/>
  <c r="O7"/>
  <c r="O5"/>
  <c r="N132"/>
  <c r="N128"/>
  <c r="N72"/>
  <c r="N17"/>
  <c r="L127"/>
  <c r="L120"/>
  <c r="L118"/>
  <c r="L95"/>
  <c r="L94"/>
  <c r="L91"/>
  <c r="L83"/>
  <c r="L79"/>
  <c r="L70"/>
  <c r="L62"/>
  <c r="L58"/>
  <c r="L53"/>
  <c r="L49"/>
  <c r="L42"/>
  <c r="L29"/>
  <c r="J115" i="3" l="1"/>
  <c r="J52"/>
  <c r="B161" i="1"/>
  <c r="C234" i="2" s="1"/>
  <c r="P2" i="1" a="1"/>
  <c r="P2" s="1"/>
  <c r="N20" i="3" s="1"/>
  <c r="P155" i="1"/>
  <c r="AM155"/>
  <c r="AM3"/>
  <c r="AM2"/>
  <c r="N79" i="3" s="1"/>
  <c r="B234" i="2"/>
  <c r="P228"/>
  <c r="P3"/>
  <c r="P2"/>
  <c r="G25" i="3" s="1"/>
  <c r="AM228" i="2"/>
  <c r="AM3"/>
  <c r="AM2"/>
  <c r="G75" i="3" s="1"/>
  <c r="D234" i="2" l="1"/>
  <c r="P3" i="1"/>
  <c r="AI2" l="1" a="1"/>
  <c r="AI2" s="1"/>
  <c r="N66" i="3" s="1"/>
  <c r="J100" l="1"/>
  <c r="J99"/>
  <c r="J98"/>
  <c r="J102"/>
  <c r="J104"/>
  <c r="J111"/>
  <c r="J106"/>
  <c r="J110"/>
  <c r="J105"/>
  <c r="J54"/>
  <c r="J53"/>
  <c r="J50"/>
  <c r="J48"/>
  <c r="J43"/>
  <c r="J39"/>
  <c r="J40"/>
  <c r="J46"/>
  <c r="J55"/>
  <c r="J41"/>
  <c r="J49"/>
  <c r="J38"/>
  <c r="J47"/>
  <c r="J45"/>
  <c r="J42"/>
  <c r="J44"/>
  <c r="J51"/>
  <c r="J36"/>
  <c r="J37"/>
  <c r="J35"/>
  <c r="J34"/>
  <c r="AZ155" i="1"/>
  <c r="AR155"/>
  <c r="AO155"/>
  <c r="BD155"/>
  <c r="BC155"/>
  <c r="BB155"/>
  <c r="BA155"/>
  <c r="AY155"/>
  <c r="AX155"/>
  <c r="AW155"/>
  <c r="AV155"/>
  <c r="AU155"/>
  <c r="AT155"/>
  <c r="AS155"/>
  <c r="AQ155"/>
  <c r="AP155"/>
  <c r="AN155"/>
  <c r="AL155"/>
  <c r="AK155"/>
  <c r="AJ155"/>
  <c r="AI155"/>
  <c r="R155"/>
  <c r="AG155"/>
  <c r="AF155"/>
  <c r="AE155"/>
  <c r="AC155"/>
  <c r="AB155"/>
  <c r="AA155"/>
  <c r="W155"/>
  <c r="V155"/>
  <c r="U155"/>
  <c r="O155"/>
  <c r="N155"/>
  <c r="M155"/>
  <c r="L155" l="1"/>
  <c r="Q155"/>
  <c r="T155"/>
  <c r="X155"/>
  <c r="Y155"/>
  <c r="Z155"/>
  <c r="AD155"/>
  <c r="S155"/>
  <c r="AY150" l="1"/>
  <c r="AY149"/>
  <c r="N69" i="3" s="1"/>
  <c r="AY147" i="1"/>
  <c r="AY146"/>
  <c r="N64" i="3" s="1"/>
  <c r="AB147" i="1"/>
  <c r="AB146"/>
  <c r="N10" i="3" s="1"/>
  <c r="B242" i="2"/>
  <c r="B231"/>
  <c r="B166" i="1"/>
  <c r="C239" i="2" s="1"/>
  <c r="B169" i="1"/>
  <c r="C242" i="2" s="1"/>
  <c r="B158" i="1"/>
  <c r="C231" i="2" s="1"/>
  <c r="B160" i="1"/>
  <c r="C233" i="2" s="1"/>
  <c r="B233"/>
  <c r="AL228"/>
  <c r="O228"/>
  <c r="O3"/>
  <c r="O2"/>
  <c r="G20" i="3" s="1"/>
  <c r="B178" i="1"/>
  <c r="C251" i="2" s="1"/>
  <c r="B177" i="1"/>
  <c r="C250" i="2" s="1"/>
  <c r="B176" i="1"/>
  <c r="C249" i="2" s="1"/>
  <c r="B175" i="1"/>
  <c r="C248" i="2" s="1"/>
  <c r="B174" i="1"/>
  <c r="C247" i="2" s="1"/>
  <c r="B173" i="1"/>
  <c r="C246" i="2" s="1"/>
  <c r="B172" i="1"/>
  <c r="C245" i="2" s="1"/>
  <c r="B171" i="1"/>
  <c r="C244" i="2" s="1"/>
  <c r="B170" i="1"/>
  <c r="C243" i="2" s="1"/>
  <c r="B168" i="1"/>
  <c r="C241" i="2" s="1"/>
  <c r="B167" i="1"/>
  <c r="C240" i="2" s="1"/>
  <c r="B165" i="1"/>
  <c r="C238" i="2" s="1"/>
  <c r="B164" i="1"/>
  <c r="C237" i="2" s="1"/>
  <c r="B163" i="1"/>
  <c r="C236" i="2" s="1"/>
  <c r="B162" i="1"/>
  <c r="C235" i="2" s="1"/>
  <c r="B159" i="1"/>
  <c r="C232" i="2" s="1"/>
  <c r="B157" i="1"/>
  <c r="C230" i="2" s="1"/>
  <c r="B251"/>
  <c r="B250"/>
  <c r="B249"/>
  <c r="B248"/>
  <c r="B247"/>
  <c r="B246"/>
  <c r="B245"/>
  <c r="B244"/>
  <c r="B243"/>
  <c r="B241"/>
  <c r="B240"/>
  <c r="B239"/>
  <c r="B238"/>
  <c r="B237"/>
  <c r="B236"/>
  <c r="B235"/>
  <c r="B232"/>
  <c r="B230"/>
  <c r="B2" i="1"/>
  <c r="A2" i="2"/>
  <c r="BD228"/>
  <c r="AG2"/>
  <c r="G23" i="3" s="1"/>
  <c r="AG228" i="2"/>
  <c r="AG3"/>
  <c r="Q3"/>
  <c r="BB228"/>
  <c r="AZ228"/>
  <c r="AY220"/>
  <c r="AW228"/>
  <c r="AT228"/>
  <c r="AR228"/>
  <c r="AP228"/>
  <c r="AO228"/>
  <c r="AN228"/>
  <c r="AF2"/>
  <c r="G12" i="3" s="1"/>
  <c r="AF3" i="2"/>
  <c r="AE3"/>
  <c r="AD3"/>
  <c r="AC228"/>
  <c r="AB228"/>
  <c r="Z228"/>
  <c r="Y3"/>
  <c r="W228"/>
  <c r="V228"/>
  <c r="U2"/>
  <c r="G28" i="3" s="1"/>
  <c r="U3" i="2"/>
  <c r="X3"/>
  <c r="T228"/>
  <c r="S3"/>
  <c r="S228"/>
  <c r="R2"/>
  <c r="N3"/>
  <c r="M2"/>
  <c r="G27" i="3" s="1"/>
  <c r="AF228" i="2"/>
  <c r="AY219"/>
  <c r="G64" i="3" s="1"/>
  <c r="AS228" i="2"/>
  <c r="Q228"/>
  <c r="AD228"/>
  <c r="Y228"/>
  <c r="X228"/>
  <c r="AD2"/>
  <c r="G10" i="3" s="1"/>
  <c r="AE228" i="2"/>
  <c r="AA2"/>
  <c r="G14" i="3" s="1"/>
  <c r="V2" i="2"/>
  <c r="G24" i="3" s="1"/>
  <c r="W2" i="2"/>
  <c r="G19" i="3" s="1"/>
  <c r="AB220" i="2"/>
  <c r="AB219"/>
  <c r="G11" i="3" s="1"/>
  <c r="Q2" i="2"/>
  <c r="G18" i="3" s="1"/>
  <c r="Z3" i="2"/>
  <c r="AY228"/>
  <c r="AQ223"/>
  <c r="N2"/>
  <c r="G8" i="3" s="1"/>
  <c r="AC3" i="2"/>
  <c r="AI228"/>
  <c r="BC228"/>
  <c r="AV228"/>
  <c r="AJ228"/>
  <c r="N228"/>
  <c r="AX228"/>
  <c r="Z2"/>
  <c r="G7" i="3" s="1"/>
  <c r="R3" i="2"/>
  <c r="S2"/>
  <c r="G9" i="3" s="1"/>
  <c r="T2" i="2"/>
  <c r="G5" i="3" s="1"/>
  <c r="W3" i="2"/>
  <c r="AK228"/>
  <c r="AQ222"/>
  <c r="G79" i="3" s="1"/>
  <c r="R228" i="2"/>
  <c r="M3"/>
  <c r="J119" i="3"/>
  <c r="AB3" i="2"/>
  <c r="X2"/>
  <c r="G21" i="3" s="1"/>
  <c r="AE2" i="2"/>
  <c r="G13" i="3" s="1"/>
  <c r="J116"/>
  <c r="Y2" i="2"/>
  <c r="G16" i="3" s="1"/>
  <c r="T219" i="2"/>
  <c r="G15" i="3" s="1"/>
  <c r="T220" i="2"/>
  <c r="AB2"/>
  <c r="G6" i="3" s="1"/>
  <c r="BA228" i="2"/>
  <c r="L228"/>
  <c r="U228"/>
  <c r="AA228"/>
  <c r="AQ228"/>
  <c r="M228"/>
  <c r="AC2"/>
  <c r="G17" i="3" s="1"/>
  <c r="T3" i="2"/>
  <c r="L2"/>
  <c r="G22" i="3" s="1"/>
  <c r="L3" i="2"/>
  <c r="AA3"/>
  <c r="V3"/>
  <c r="AU228"/>
  <c r="J118" i="3"/>
  <c r="G26" l="1"/>
  <c r="D245" i="2"/>
  <c r="D251"/>
  <c r="D236"/>
  <c r="D235"/>
  <c r="D246"/>
  <c r="D239"/>
  <c r="D248"/>
  <c r="D247"/>
  <c r="D237"/>
  <c r="D244"/>
  <c r="D250"/>
  <c r="D249"/>
  <c r="D241"/>
  <c r="B179" i="1"/>
  <c r="D243" i="2"/>
  <c r="D240"/>
  <c r="D238"/>
  <c r="D231"/>
  <c r="D242"/>
  <c r="D233"/>
  <c r="D230"/>
  <c r="B252"/>
  <c r="D232" l="1"/>
  <c r="D252" s="1"/>
  <c r="C252"/>
  <c r="BD3" i="1" l="1"/>
  <c r="BC3"/>
  <c r="BB3"/>
  <c r="BA3"/>
  <c r="AZ3"/>
  <c r="AY3"/>
  <c r="AX3"/>
  <c r="AW3"/>
  <c r="AV3"/>
  <c r="AT3"/>
  <c r="AS3"/>
  <c r="AR3"/>
  <c r="AU3"/>
  <c r="AQ3"/>
  <c r="AP3"/>
  <c r="AO3"/>
  <c r="AN3"/>
  <c r="AL3"/>
  <c r="AJ3"/>
  <c r="AK3"/>
  <c r="AI3"/>
  <c r="AG3"/>
  <c r="AF3"/>
  <c r="AE3"/>
  <c r="AD3"/>
  <c r="AC3"/>
  <c r="AB3"/>
  <c r="AA3"/>
  <c r="Z3"/>
  <c r="Y3"/>
  <c r="W3"/>
  <c r="V3"/>
  <c r="U3"/>
  <c r="X3"/>
  <c r="T3"/>
  <c r="S3"/>
  <c r="R3"/>
  <c r="Q3"/>
  <c r="O3"/>
  <c r="M3"/>
  <c r="N3"/>
  <c r="L3"/>
  <c r="BD2"/>
  <c r="N68" i="3" s="1"/>
  <c r="BC2" i="1"/>
  <c r="N72" i="3" s="1"/>
  <c r="BB2" i="1"/>
  <c r="N60" i="3" s="1"/>
  <c r="BA2" i="1"/>
  <c r="N84" i="3" s="1"/>
  <c r="AY2" i="1"/>
  <c r="N59" i="3" s="1"/>
  <c r="AX2" i="1"/>
  <c r="N82" i="3" s="1"/>
  <c r="AW2" i="1"/>
  <c r="N76" i="3" s="1"/>
  <c r="AV2" i="1"/>
  <c r="N61" i="3" s="1"/>
  <c r="AT2" i="1"/>
  <c r="N63" i="3" s="1"/>
  <c r="AS2" i="1"/>
  <c r="N74" i="3" s="1"/>
  <c r="AU2" i="1"/>
  <c r="N80" i="3" s="1"/>
  <c r="AQ2" i="1"/>
  <c r="N73" i="3" s="1"/>
  <c r="AP2" i="1"/>
  <c r="N62" i="3" s="1"/>
  <c r="AN2" i="1"/>
  <c r="N67" i="3" s="1"/>
  <c r="AL2" i="1"/>
  <c r="N58" i="3" s="1"/>
  <c r="AJ2" i="1"/>
  <c r="N85" i="3" s="1"/>
  <c r="AK2" i="1"/>
  <c r="N71" i="3" s="1"/>
  <c r="J108"/>
  <c r="J109"/>
  <c r="J114"/>
  <c r="J113"/>
  <c r="J101"/>
  <c r="J107"/>
  <c r="J112"/>
  <c r="J117"/>
  <c r="J103"/>
  <c r="AZ2" i="1" l="1"/>
  <c r="N81" i="3" s="1"/>
  <c r="AR2" i="1"/>
  <c r="N87" i="3" s="1"/>
  <c r="AO2" i="1"/>
  <c r="N86" i="3" l="1"/>
  <c r="AG2" i="1" a="1"/>
  <c r="AG2" s="1"/>
  <c r="AF2" a="1"/>
  <c r="AF2" s="1"/>
  <c r="N19" i="3" s="1"/>
  <c r="K45" s="1"/>
  <c r="AE2" i="1" a="1"/>
  <c r="AE2" s="1"/>
  <c r="N11" i="3" s="1"/>
  <c r="K36" s="1"/>
  <c r="AD2" i="1" a="1"/>
  <c r="AD2" s="1"/>
  <c r="AC2" a="1"/>
  <c r="AC2" s="1"/>
  <c r="AB2" a="1"/>
  <c r="AB2" s="1"/>
  <c r="N5" i="3" s="1"/>
  <c r="K34" s="1"/>
  <c r="AA2" i="1" a="1"/>
  <c r="AA2" s="1"/>
  <c r="Z2" a="1"/>
  <c r="Z2" s="1"/>
  <c r="N23" i="3" s="1"/>
  <c r="K44" s="1"/>
  <c r="Y2" i="1" a="1"/>
  <c r="Y2" s="1"/>
  <c r="N9" i="3" s="1"/>
  <c r="K37" s="1"/>
  <c r="W2" i="1" a="1"/>
  <c r="W2" s="1"/>
  <c r="N12" i="3" s="1"/>
  <c r="K43" s="1"/>
  <c r="V2" i="1" a="1"/>
  <c r="V2" s="1"/>
  <c r="X2" a="1"/>
  <c r="X2" s="1"/>
  <c r="N22" i="3" s="1"/>
  <c r="K51" s="1"/>
  <c r="T2" i="1" a="1"/>
  <c r="T2" s="1"/>
  <c r="N6" i="3" s="1"/>
  <c r="K35" s="1"/>
  <c r="S2" i="1" a="1"/>
  <c r="S2" s="1"/>
  <c r="N25" i="3" s="1"/>
  <c r="K47" s="1"/>
  <c r="Q2" i="1" a="1"/>
  <c r="Q2" s="1"/>
  <c r="O2" a="1"/>
  <c r="O2" s="1"/>
  <c r="N7" i="3" s="1"/>
  <c r="K38" s="1"/>
  <c r="M2" i="1" a="1"/>
  <c r="M2" s="1"/>
  <c r="N2" a="1"/>
  <c r="N2" s="1"/>
  <c r="L2" a="1"/>
  <c r="L2" s="1"/>
  <c r="AL147"/>
  <c r="AL146"/>
  <c r="N70" i="3" s="1"/>
  <c r="K40" l="1"/>
  <c r="N15"/>
  <c r="K55"/>
  <c r="N27"/>
  <c r="K49"/>
  <c r="N14"/>
  <c r="N21"/>
  <c r="K41" s="1"/>
  <c r="K42"/>
  <c r="N8"/>
  <c r="N13"/>
  <c r="K48" s="1"/>
  <c r="K46"/>
  <c r="N16"/>
  <c r="N17"/>
  <c r="K39" s="1"/>
  <c r="K50"/>
  <c r="N24"/>
  <c r="U2" i="1" a="1"/>
  <c r="U2" s="1"/>
  <c r="R2" a="1"/>
  <c r="R2" s="1"/>
  <c r="AI3" i="2"/>
  <c r="AI2"/>
  <c r="G74" i="3" s="1"/>
  <c r="K109" s="1"/>
  <c r="AK2" i="2"/>
  <c r="AJ2"/>
  <c r="AL2"/>
  <c r="G73" i="3" s="1"/>
  <c r="K103" s="1"/>
  <c r="AN2" i="2"/>
  <c r="G71" i="3" s="1"/>
  <c r="K108" s="1"/>
  <c r="AO2" i="2"/>
  <c r="AP2"/>
  <c r="AQ2"/>
  <c r="G60" i="3" s="1"/>
  <c r="K104" s="1"/>
  <c r="AU2" i="2"/>
  <c r="G72" i="3" s="1"/>
  <c r="K113" s="1"/>
  <c r="AR2" i="2"/>
  <c r="AS2"/>
  <c r="G77" i="3" s="1"/>
  <c r="K114" s="1"/>
  <c r="AT2" i="2"/>
  <c r="G66" i="3" s="1"/>
  <c r="K101" s="1"/>
  <c r="AV2" i="2"/>
  <c r="G65" i="3" s="1"/>
  <c r="K100" s="1"/>
  <c r="AW2" i="2"/>
  <c r="G59" i="3" s="1"/>
  <c r="K105" s="1"/>
  <c r="AX2" i="2"/>
  <c r="G63" i="3" s="1"/>
  <c r="K110" s="1"/>
  <c r="AY2" i="2"/>
  <c r="G58" i="3" s="1"/>
  <c r="K98" s="1"/>
  <c r="AZ2" i="2"/>
  <c r="BA2"/>
  <c r="BB2"/>
  <c r="G62" i="3" s="1"/>
  <c r="K99" s="1"/>
  <c r="BC2" i="2"/>
  <c r="G61" i="3" s="1"/>
  <c r="K102" s="1"/>
  <c r="BD2" i="2"/>
  <c r="G76" i="3" s="1"/>
  <c r="K111" s="1"/>
  <c r="AK3" i="2"/>
  <c r="AJ3"/>
  <c r="AL3"/>
  <c r="AN3"/>
  <c r="AO3"/>
  <c r="AP3"/>
  <c r="AQ3"/>
  <c r="AU3"/>
  <c r="AR3"/>
  <c r="AS3"/>
  <c r="AT3"/>
  <c r="AV3"/>
  <c r="AW3"/>
  <c r="AX3"/>
  <c r="AY3"/>
  <c r="AZ3"/>
  <c r="BA3"/>
  <c r="BB3"/>
  <c r="BC3"/>
  <c r="BD3"/>
  <c r="AQ219"/>
  <c r="G70" i="3" s="1"/>
  <c r="AQ220" i="2"/>
  <c r="K115" i="3" l="1"/>
  <c r="G82"/>
  <c r="K106"/>
  <c r="G69"/>
  <c r="K116"/>
  <c r="G78"/>
  <c r="K112"/>
  <c r="G68"/>
  <c r="K118"/>
  <c r="G81"/>
  <c r="K107"/>
  <c r="G67"/>
  <c r="K117"/>
  <c r="G80"/>
  <c r="K53"/>
  <c r="N18"/>
  <c r="N26"/>
  <c r="K54" s="1"/>
  <c r="K52"/>
  <c r="K11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<sst xmlns="http://schemas.openxmlformats.org/spreadsheetml/2006/main" count="2355" uniqueCount="918">
  <si>
    <t>M</t>
  </si>
  <si>
    <t>F</t>
  </si>
  <si>
    <t>Pos</t>
  </si>
  <si>
    <t>Vet</t>
  </si>
  <si>
    <t>No.</t>
  </si>
  <si>
    <t>Time</t>
  </si>
  <si>
    <t>Name</t>
  </si>
  <si>
    <t>Surname</t>
  </si>
  <si>
    <t>Cat.</t>
  </si>
  <si>
    <t>Club</t>
  </si>
  <si>
    <t>M/F</t>
  </si>
  <si>
    <t>MEN</t>
  </si>
  <si>
    <t>Score</t>
  </si>
  <si>
    <t>Points</t>
  </si>
  <si>
    <t>WOMEN</t>
  </si>
  <si>
    <t>OVERALL</t>
  </si>
  <si>
    <t>VET MEN</t>
  </si>
  <si>
    <t>VET WOMEN</t>
  </si>
  <si>
    <t>Cat</t>
  </si>
  <si>
    <t>Race</t>
  </si>
  <si>
    <t>B-TEAM</t>
  </si>
  <si>
    <t>C-TEAM</t>
  </si>
  <si>
    <t>D-TEAM</t>
  </si>
  <si>
    <t>BRX</t>
  </si>
  <si>
    <t>HPX</t>
  </si>
  <si>
    <t>ORH</t>
  </si>
  <si>
    <t>ROY</t>
  </si>
  <si>
    <t>TPK</t>
  </si>
  <si>
    <t>Broxbourne Running Club</t>
  </si>
  <si>
    <t>Herts Phoenix AC</t>
  </si>
  <si>
    <t>Royston Runners</t>
  </si>
  <si>
    <t>Trent Park Running Club</t>
  </si>
  <si>
    <t>Orion Harriers</t>
  </si>
  <si>
    <t>B&amp;D</t>
  </si>
  <si>
    <t>BSRC</t>
  </si>
  <si>
    <t>FVS</t>
  </si>
  <si>
    <t>GCR</t>
  </si>
  <si>
    <t>NHRR</t>
  </si>
  <si>
    <t>SAS</t>
  </si>
  <si>
    <t>Garden City Runners</t>
  </si>
  <si>
    <t>St Albans Striders</t>
  </si>
  <si>
    <t>Barnet &amp; District AC</t>
  </si>
  <si>
    <t>Fairlands Valley Spartans</t>
  </si>
  <si>
    <t>North Herts Road Runners</t>
  </si>
  <si>
    <t>Bishop Stortford Running Club</t>
  </si>
  <si>
    <t>SAS 'B'</t>
  </si>
  <si>
    <t>GCR 'B'</t>
  </si>
  <si>
    <t>SAS 'C'</t>
  </si>
  <si>
    <t>GCR 'C'</t>
  </si>
  <si>
    <t>EDM</t>
  </si>
  <si>
    <t>Edmonton Running Club</t>
  </si>
  <si>
    <t>Hitchin Running Club</t>
  </si>
  <si>
    <t>SNH</t>
  </si>
  <si>
    <t>Stevenage &amp; North Herts AC</t>
  </si>
  <si>
    <t>FVS 'B'</t>
  </si>
  <si>
    <t>SCOTT'S TRAVEL MIDWEEK ROAD RACE LEAGUE</t>
  </si>
  <si>
    <t>FRE</t>
  </si>
  <si>
    <t>Freedom Tri</t>
  </si>
  <si>
    <t>Harpendon Arrows</t>
  </si>
  <si>
    <t>OVERALL VETS</t>
  </si>
  <si>
    <t>SS</t>
  </si>
  <si>
    <t>Stevenage Striders</t>
  </si>
  <si>
    <t>HRP</t>
  </si>
  <si>
    <t>HRC</t>
  </si>
  <si>
    <t>WAT</t>
  </si>
  <si>
    <t>Watford Joggers</t>
  </si>
  <si>
    <t>WJ</t>
  </si>
  <si>
    <t>Ware Joggers</t>
  </si>
  <si>
    <t>HRTC</t>
  </si>
  <si>
    <t>Total</t>
  </si>
  <si>
    <t>Dacorum AC</t>
  </si>
  <si>
    <t>DAC</t>
  </si>
  <si>
    <t>DAC 'B'</t>
  </si>
  <si>
    <t>EC</t>
  </si>
  <si>
    <t>Mob Match - WGC 10k - Wednesday 10th July 2024</t>
  </si>
  <si>
    <t>Enfield Chasers</t>
  </si>
  <si>
    <t>Harlow Run &amp; Tri Club</t>
  </si>
  <si>
    <t xml:space="preserve"> 38:53</t>
  </si>
  <si>
    <t>Zoe</t>
  </si>
  <si>
    <t>Hewitson</t>
  </si>
  <si>
    <t>S</t>
  </si>
  <si>
    <t xml:space="preserve"> 41:35</t>
  </si>
  <si>
    <t>Hannah</t>
  </si>
  <si>
    <t>Burkhardt</t>
  </si>
  <si>
    <t xml:space="preserve"> 42:35</t>
  </si>
  <si>
    <t>Hollie</t>
  </si>
  <si>
    <t>Ryder</t>
  </si>
  <si>
    <t xml:space="preserve"> 43:06</t>
  </si>
  <si>
    <t>Jessica</t>
  </si>
  <si>
    <t>Timmins</t>
  </si>
  <si>
    <t xml:space="preserve"> 44:15</t>
  </si>
  <si>
    <t>Alicia</t>
  </si>
  <si>
    <t>Found</t>
  </si>
  <si>
    <t xml:space="preserve"> 45:05</t>
  </si>
  <si>
    <t>Katharine</t>
  </si>
  <si>
    <t>Farrell</t>
  </si>
  <si>
    <t xml:space="preserve"> 46:30</t>
  </si>
  <si>
    <t>Amber-Leigh</t>
  </si>
  <si>
    <t>Marvin</t>
  </si>
  <si>
    <t xml:space="preserve"> 46:45</t>
  </si>
  <si>
    <t>Lucy</t>
  </si>
  <si>
    <t>Crocker</t>
  </si>
  <si>
    <t xml:space="preserve"> 46:52</t>
  </si>
  <si>
    <t>Charlotte</t>
  </si>
  <si>
    <t>Michael</t>
  </si>
  <si>
    <t xml:space="preserve"> 47:06</t>
  </si>
  <si>
    <t>Ellie</t>
  </si>
  <si>
    <t>Wiseman</t>
  </si>
  <si>
    <t xml:space="preserve"> 48:33</t>
  </si>
  <si>
    <t>Sharnie</t>
  </si>
  <si>
    <t>Davidson</t>
  </si>
  <si>
    <t xml:space="preserve"> 48:51</t>
  </si>
  <si>
    <t>Caoimhe</t>
  </si>
  <si>
    <t>Agnew</t>
  </si>
  <si>
    <t xml:space="preserve"> 48:58</t>
  </si>
  <si>
    <t>Stephanie</t>
  </si>
  <si>
    <t>De'Ath</t>
  </si>
  <si>
    <t xml:space="preserve"> 50:05</t>
  </si>
  <si>
    <t>Ella</t>
  </si>
  <si>
    <t>Thompson</t>
  </si>
  <si>
    <t xml:space="preserve"> 50:15</t>
  </si>
  <si>
    <t>Harrison</t>
  </si>
  <si>
    <t xml:space="preserve"> 50:22</t>
  </si>
  <si>
    <t>Abigael</t>
  </si>
  <si>
    <t>Lewis</t>
  </si>
  <si>
    <t xml:space="preserve"> 52:23</t>
  </si>
  <si>
    <t>Kathryn</t>
  </si>
  <si>
    <t>Ellis</t>
  </si>
  <si>
    <t xml:space="preserve"> 52:27</t>
  </si>
  <si>
    <t>Megan</t>
  </si>
  <si>
    <t>Walker</t>
  </si>
  <si>
    <t xml:space="preserve"> 52:29</t>
  </si>
  <si>
    <t>Dobson McAuley</t>
  </si>
  <si>
    <t xml:space="preserve"> 52:33</t>
  </si>
  <si>
    <t>Rebecca</t>
  </si>
  <si>
    <t>Pickard</t>
  </si>
  <si>
    <t xml:space="preserve"> 53:58</t>
  </si>
  <si>
    <t>Yasmin</t>
  </si>
  <si>
    <t>Shahrad</t>
  </si>
  <si>
    <t xml:space="preserve"> 54:21</t>
  </si>
  <si>
    <t>Agnes</t>
  </si>
  <si>
    <t>Jacobs</t>
  </si>
  <si>
    <t xml:space="preserve"> 55:11</t>
  </si>
  <si>
    <t>Joanna</t>
  </si>
  <si>
    <t>Fowles</t>
  </si>
  <si>
    <t xml:space="preserve"> 55:29</t>
  </si>
  <si>
    <t>Eloise</t>
  </si>
  <si>
    <t>Lockyer</t>
  </si>
  <si>
    <t xml:space="preserve"> 56:13</t>
  </si>
  <si>
    <t>Sammy</t>
  </si>
  <si>
    <t>Tinsley</t>
  </si>
  <si>
    <t xml:space="preserve"> 57:26</t>
  </si>
  <si>
    <t>Amelia</t>
  </si>
  <si>
    <t>Cherry</t>
  </si>
  <si>
    <t xml:space="preserve"> 01:17</t>
  </si>
  <si>
    <t>Romy</t>
  </si>
  <si>
    <t>Barfield</t>
  </si>
  <si>
    <t xml:space="preserve"> 01:18</t>
  </si>
  <si>
    <t>Sydney</t>
  </si>
  <si>
    <t>Robyn</t>
  </si>
  <si>
    <t xml:space="preserve"> 01:33</t>
  </si>
  <si>
    <t>Esther</t>
  </si>
  <si>
    <t>Dixon</t>
  </si>
  <si>
    <t xml:space="preserve"> 01:42</t>
  </si>
  <si>
    <t>Suzy</t>
  </si>
  <si>
    <t>Mounter</t>
  </si>
  <si>
    <t xml:space="preserve"> 01:54</t>
  </si>
  <si>
    <t>Ellen</t>
  </si>
  <si>
    <t>Ilott</t>
  </si>
  <si>
    <t xml:space="preserve"> 1:01:11</t>
  </si>
  <si>
    <t>Sarah</t>
  </si>
  <si>
    <t>Thomas</t>
  </si>
  <si>
    <t xml:space="preserve"> 1:04:41</t>
  </si>
  <si>
    <t>Nicola</t>
  </si>
  <si>
    <t>Guy</t>
  </si>
  <si>
    <t xml:space="preserve"> 36:46</t>
  </si>
  <si>
    <t>Tabitha</t>
  </si>
  <si>
    <t>Woodhouse</t>
  </si>
  <si>
    <t>U 20</t>
  </si>
  <si>
    <t xml:space="preserve"> 58:35</t>
  </si>
  <si>
    <t>Isla</t>
  </si>
  <si>
    <t>Threlfall</t>
  </si>
  <si>
    <t xml:space="preserve"> 37:13</t>
  </si>
  <si>
    <t>Kate</t>
  </si>
  <si>
    <t>Rennie</t>
  </si>
  <si>
    <t>V 45</t>
  </si>
  <si>
    <t xml:space="preserve"> 39:33</t>
  </si>
  <si>
    <t>Turner</t>
  </si>
  <si>
    <t xml:space="preserve"> 40:54</t>
  </si>
  <si>
    <t>Kat</t>
  </si>
  <si>
    <t>Alpe</t>
  </si>
  <si>
    <t>V 35</t>
  </si>
  <si>
    <t xml:space="preserve"> 41:09</t>
  </si>
  <si>
    <t>Penny</t>
  </si>
  <si>
    <t>Habbick</t>
  </si>
  <si>
    <t>V 55</t>
  </si>
  <si>
    <t xml:space="preserve"> 41:55</t>
  </si>
  <si>
    <t>Rhia</t>
  </si>
  <si>
    <t>Botha</t>
  </si>
  <si>
    <t xml:space="preserve"> 42:05</t>
  </si>
  <si>
    <t>Anja</t>
  </si>
  <si>
    <t>Greenwood</t>
  </si>
  <si>
    <t xml:space="preserve"> 42:22</t>
  </si>
  <si>
    <t xml:space="preserve"> 43:09</t>
  </si>
  <si>
    <t>Rachel</t>
  </si>
  <si>
    <t>Arnott</t>
  </si>
  <si>
    <t xml:space="preserve"> 43:55</t>
  </si>
  <si>
    <t>Vicky</t>
  </si>
  <si>
    <t>Simpson</t>
  </si>
  <si>
    <t xml:space="preserve"> 43:59</t>
  </si>
  <si>
    <t>Katie-Claire</t>
  </si>
  <si>
    <t>Lloyd</t>
  </si>
  <si>
    <t xml:space="preserve"> 44:28</t>
  </si>
  <si>
    <t>Caroline</t>
  </si>
  <si>
    <t>Hale</t>
  </si>
  <si>
    <t xml:space="preserve"> 44:38</t>
  </si>
  <si>
    <t>Victoria</t>
  </si>
  <si>
    <t>Coleman</t>
  </si>
  <si>
    <t xml:space="preserve"> 44:51</t>
  </si>
  <si>
    <t>Katrina</t>
  </si>
  <si>
    <t>Dobson</t>
  </si>
  <si>
    <t xml:space="preserve"> 46:11</t>
  </si>
  <si>
    <t>Fiona</t>
  </si>
  <si>
    <t>Hathaway</t>
  </si>
  <si>
    <t xml:space="preserve"> 46:43</t>
  </si>
  <si>
    <t>Jan</t>
  </si>
  <si>
    <t>Hazirci</t>
  </si>
  <si>
    <t xml:space="preserve"> 46:44</t>
  </si>
  <si>
    <t>Katie</t>
  </si>
  <si>
    <t>Moey</t>
  </si>
  <si>
    <t xml:space="preserve"> 47:22</t>
  </si>
  <si>
    <t>Anthea</t>
  </si>
  <si>
    <t>Francis</t>
  </si>
  <si>
    <t xml:space="preserve"> 47:31</t>
  </si>
  <si>
    <t>Fleur</t>
  </si>
  <si>
    <t>Harvey-Keenan</t>
  </si>
  <si>
    <t xml:space="preserve"> 47:57</t>
  </si>
  <si>
    <t>Anna</t>
  </si>
  <si>
    <t>Sikorska</t>
  </si>
  <si>
    <t xml:space="preserve"> 48:05</t>
  </si>
  <si>
    <t>Roberts</t>
  </si>
  <si>
    <t>V 65</t>
  </si>
  <si>
    <t xml:space="preserve"> 48:10</t>
  </si>
  <si>
    <t>Julia</t>
  </si>
  <si>
    <t>Wiper</t>
  </si>
  <si>
    <t xml:space="preserve"> 48:14</t>
  </si>
  <si>
    <t>Barden</t>
  </si>
  <si>
    <t xml:space="preserve"> 48:21</t>
  </si>
  <si>
    <t>Natalie</t>
  </si>
  <si>
    <t>Phillips</t>
  </si>
  <si>
    <t xml:space="preserve"> 48:38</t>
  </si>
  <si>
    <t>Audrey</t>
  </si>
  <si>
    <t>Zilliox</t>
  </si>
  <si>
    <t xml:space="preserve"> 48:57</t>
  </si>
  <si>
    <t>Natasha</t>
  </si>
  <si>
    <t>Pitman</t>
  </si>
  <si>
    <t xml:space="preserve"> 49:26</t>
  </si>
  <si>
    <t>Helen</t>
  </si>
  <si>
    <t>Stafford</t>
  </si>
  <si>
    <t xml:space="preserve"> 49:33</t>
  </si>
  <si>
    <t>Heidi</t>
  </si>
  <si>
    <t>Collocott</t>
  </si>
  <si>
    <t xml:space="preserve"> 49:37</t>
  </si>
  <si>
    <t>Gail</t>
  </si>
  <si>
    <t>Winter</t>
  </si>
  <si>
    <t xml:space="preserve"> 49:43</t>
  </si>
  <si>
    <t>Melissa</t>
  </si>
  <si>
    <t>O'Hare</t>
  </si>
  <si>
    <t>Ruth</t>
  </si>
  <si>
    <t>Kent</t>
  </si>
  <si>
    <t xml:space="preserve"> 49:56</t>
  </si>
  <si>
    <t>Stephens</t>
  </si>
  <si>
    <t xml:space="preserve"> 49:57</t>
  </si>
  <si>
    <t>Karen</t>
  </si>
  <si>
    <t>Murphy</t>
  </si>
  <si>
    <t xml:space="preserve"> 50:06</t>
  </si>
  <si>
    <t>Sheard</t>
  </si>
  <si>
    <t xml:space="preserve"> 50:13</t>
  </si>
  <si>
    <t>Hawks</t>
  </si>
  <si>
    <t xml:space="preserve"> 50:43</t>
  </si>
  <si>
    <t>Halina</t>
  </si>
  <si>
    <t>Wojslaw-Cyprowska</t>
  </si>
  <si>
    <t xml:space="preserve"> 50:45</t>
  </si>
  <si>
    <t>Nye</t>
  </si>
  <si>
    <t xml:space="preserve"> 50:51</t>
  </si>
  <si>
    <t>Sofie</t>
  </si>
  <si>
    <t>Marchant</t>
  </si>
  <si>
    <t xml:space="preserve"> 50:54</t>
  </si>
  <si>
    <t>Jana</t>
  </si>
  <si>
    <t>Jilkova</t>
  </si>
  <si>
    <t xml:space="preserve"> 51:28</t>
  </si>
  <si>
    <t>Thornton</t>
  </si>
  <si>
    <t xml:space="preserve"> 51:36</t>
  </si>
  <si>
    <t>Jennie</t>
  </si>
  <si>
    <t>Fraser</t>
  </si>
  <si>
    <t xml:space="preserve"> 51:53</t>
  </si>
  <si>
    <t>Isabel</t>
  </si>
  <si>
    <t>Green</t>
  </si>
  <si>
    <t xml:space="preserve"> 52:54</t>
  </si>
  <si>
    <t>Joanne</t>
  </si>
  <si>
    <t>Plumb</t>
  </si>
  <si>
    <t xml:space="preserve"> 52:55</t>
  </si>
  <si>
    <t>Julianne</t>
  </si>
  <si>
    <t>Nightingale</t>
  </si>
  <si>
    <t xml:space="preserve"> 53:04</t>
  </si>
  <si>
    <t>Rita</t>
  </si>
  <si>
    <t>Moran</t>
  </si>
  <si>
    <t xml:space="preserve"> 53:06</t>
  </si>
  <si>
    <t>Bailes</t>
  </si>
  <si>
    <t xml:space="preserve"> 53:14</t>
  </si>
  <si>
    <t>Davina</t>
  </si>
  <si>
    <t>Gutteridge</t>
  </si>
  <si>
    <t xml:space="preserve"> 53:19</t>
  </si>
  <si>
    <t>Louisa</t>
  </si>
  <si>
    <t>Hopper</t>
  </si>
  <si>
    <t xml:space="preserve"> 53:38</t>
  </si>
  <si>
    <t>Sutherland</t>
  </si>
  <si>
    <t xml:space="preserve"> 53:41</t>
  </si>
  <si>
    <t>Tettmar</t>
  </si>
  <si>
    <t xml:space="preserve"> 53:44</t>
  </si>
  <si>
    <t>Ann</t>
  </si>
  <si>
    <t xml:space="preserve"> 53:49</t>
  </si>
  <si>
    <t>Louise</t>
  </si>
  <si>
    <t>Flower</t>
  </si>
  <si>
    <t xml:space="preserve"> 54:07</t>
  </si>
  <si>
    <t>Lynne</t>
  </si>
  <si>
    <t>Miles</t>
  </si>
  <si>
    <t xml:space="preserve"> 54:09</t>
  </si>
  <si>
    <t>Sue</t>
  </si>
  <si>
    <t xml:space="preserve"> 54:54</t>
  </si>
  <si>
    <t>Christine</t>
  </si>
  <si>
    <t>Inch</t>
  </si>
  <si>
    <t xml:space="preserve"> 55:14</t>
  </si>
  <si>
    <t>Jennifer</t>
  </si>
  <si>
    <t>Williams</t>
  </si>
  <si>
    <t xml:space="preserve"> 55:19</t>
  </si>
  <si>
    <t>Kirsty</t>
  </si>
  <si>
    <t>Johnstone</t>
  </si>
  <si>
    <t xml:space="preserve"> 55:20</t>
  </si>
  <si>
    <t>Katka</t>
  </si>
  <si>
    <t xml:space="preserve">Laughton </t>
  </si>
  <si>
    <t xml:space="preserve"> 55:25</t>
  </si>
  <si>
    <t>Luisa</t>
  </si>
  <si>
    <t>Brana</t>
  </si>
  <si>
    <t xml:space="preserve"> 55:31</t>
  </si>
  <si>
    <t>Deirdre</t>
  </si>
  <si>
    <t>Heydecker</t>
  </si>
  <si>
    <t xml:space="preserve"> 56:25</t>
  </si>
  <si>
    <t>Maria</t>
  </si>
  <si>
    <t>Waite</t>
  </si>
  <si>
    <t xml:space="preserve"> 56:52</t>
  </si>
  <si>
    <t>Linda</t>
  </si>
  <si>
    <t>Aird</t>
  </si>
  <si>
    <t xml:space="preserve"> 57:02</t>
  </si>
  <si>
    <t>Gilligan</t>
  </si>
  <si>
    <t xml:space="preserve"> 57:47</t>
  </si>
  <si>
    <t xml:space="preserve"> 57:54</t>
  </si>
  <si>
    <t>Hoa</t>
  </si>
  <si>
    <t>Brown</t>
  </si>
  <si>
    <t xml:space="preserve"> 58:27</t>
  </si>
  <si>
    <t>Geraldine</t>
  </si>
  <si>
    <t>Stapleton</t>
  </si>
  <si>
    <t xml:space="preserve"> 58:31</t>
  </si>
  <si>
    <t>Holloway</t>
  </si>
  <si>
    <t xml:space="preserve"> 58:36</t>
  </si>
  <si>
    <t>Sharon</t>
  </si>
  <si>
    <t xml:space="preserve"> 58:50</t>
  </si>
  <si>
    <t>O'Connor</t>
  </si>
  <si>
    <t xml:space="preserve"> 59:26</t>
  </si>
  <si>
    <t>Hawker</t>
  </si>
  <si>
    <t xml:space="preserve"> 59:35</t>
  </si>
  <si>
    <t>Wendy</t>
  </si>
  <si>
    <t>Tharani</t>
  </si>
  <si>
    <t xml:space="preserve"> 59:39</t>
  </si>
  <si>
    <t>Claire</t>
  </si>
  <si>
    <t>Emmerson</t>
  </si>
  <si>
    <t xml:space="preserve"> 01:19</t>
  </si>
  <si>
    <t>Taylor</t>
  </si>
  <si>
    <t>Chapman</t>
  </si>
  <si>
    <t xml:space="preserve"> 01:31</t>
  </si>
  <si>
    <t>Magdalena</t>
  </si>
  <si>
    <t>Petrus</t>
  </si>
  <si>
    <t xml:space="preserve"> 01:34</t>
  </si>
  <si>
    <t>Mumford</t>
  </si>
  <si>
    <t xml:space="preserve"> 01:38</t>
  </si>
  <si>
    <t xml:space="preserve">Elizabeth </t>
  </si>
  <si>
    <t>Dean</t>
  </si>
  <si>
    <t xml:space="preserve"> 01:49</t>
  </si>
  <si>
    <t>Tang</t>
  </si>
  <si>
    <t xml:space="preserve"> 01:55</t>
  </si>
  <si>
    <t>Morgan</t>
  </si>
  <si>
    <t>Zagerman Vaughan</t>
  </si>
  <si>
    <t xml:space="preserve"> 1:01:27</t>
  </si>
  <si>
    <t>Gill</t>
  </si>
  <si>
    <t>Hudnott</t>
  </si>
  <si>
    <t xml:space="preserve"> 1:01:32</t>
  </si>
  <si>
    <t>Murray</t>
  </si>
  <si>
    <t xml:space="preserve"> 1:02:14</t>
  </si>
  <si>
    <t>Judy</t>
  </si>
  <si>
    <t>King</t>
  </si>
  <si>
    <t xml:space="preserve"> 1:02:30</t>
  </si>
  <si>
    <t>Rosamond</t>
  </si>
  <si>
    <t>De La Bertauche</t>
  </si>
  <si>
    <t xml:space="preserve"> 1:03:34</t>
  </si>
  <si>
    <t>Shreeve</t>
  </si>
  <si>
    <t xml:space="preserve"> 1:03:38</t>
  </si>
  <si>
    <t>Teresa</t>
  </si>
  <si>
    <t>Sutherill</t>
  </si>
  <si>
    <t xml:space="preserve"> 1:03:39</t>
  </si>
  <si>
    <t>Esperanza</t>
  </si>
  <si>
    <t>Castro</t>
  </si>
  <si>
    <t xml:space="preserve"> 1:03:54</t>
  </si>
  <si>
    <t>Shena</t>
  </si>
  <si>
    <t>Lancaster</t>
  </si>
  <si>
    <t xml:space="preserve"> 1:04:34</t>
  </si>
  <si>
    <t>Nadine</t>
  </si>
  <si>
    <t>Dwyer</t>
  </si>
  <si>
    <t xml:space="preserve"> 1:04:44</t>
  </si>
  <si>
    <t>Anne</t>
  </si>
  <si>
    <t>Wood</t>
  </si>
  <si>
    <t xml:space="preserve"> 1:05:26</t>
  </si>
  <si>
    <t>Clare</t>
  </si>
  <si>
    <t>Gallagher</t>
  </si>
  <si>
    <t xml:space="preserve"> 1:05:44</t>
  </si>
  <si>
    <t>Liz</t>
  </si>
  <si>
    <t>Carvell</t>
  </si>
  <si>
    <t xml:space="preserve"> 1:06:25</t>
  </si>
  <si>
    <t>Kath</t>
  </si>
  <si>
    <t>Evans</t>
  </si>
  <si>
    <t xml:space="preserve"> 1:07:08</t>
  </si>
  <si>
    <t>Coltman</t>
  </si>
  <si>
    <t xml:space="preserve"> 1:07:59</t>
  </si>
  <si>
    <t>Eleanor</t>
  </si>
  <si>
    <t>Rogers</t>
  </si>
  <si>
    <t xml:space="preserve"> 1:08:43</t>
  </si>
  <si>
    <t>Marriott</t>
  </si>
  <si>
    <t xml:space="preserve"> 1:08:48</t>
  </si>
  <si>
    <t>Crowley</t>
  </si>
  <si>
    <t xml:space="preserve"> 1:10:43</t>
  </si>
  <si>
    <t>Kirsten</t>
  </si>
  <si>
    <t>Jarvis</t>
  </si>
  <si>
    <t xml:space="preserve"> 1:10:44</t>
  </si>
  <si>
    <t>Janette</t>
  </si>
  <si>
    <t>Parker</t>
  </si>
  <si>
    <t xml:space="preserve"> 1:15:12</t>
  </si>
  <si>
    <t>Jane</t>
  </si>
  <si>
    <t>Wadey</t>
  </si>
  <si>
    <t xml:space="preserve"> 33:09</t>
  </si>
  <si>
    <t xml:space="preserve"> 33:51</t>
  </si>
  <si>
    <t xml:space="preserve"> 34:59</t>
  </si>
  <si>
    <t xml:space="preserve"> 35:08</t>
  </si>
  <si>
    <t xml:space="preserve"> 35:19</t>
  </si>
  <si>
    <t xml:space="preserve"> 35:22</t>
  </si>
  <si>
    <t xml:space="preserve"> 35:51</t>
  </si>
  <si>
    <t xml:space="preserve"> 36:11</t>
  </si>
  <si>
    <t xml:space="preserve"> 36:13</t>
  </si>
  <si>
    <t xml:space="preserve"> 36:14</t>
  </si>
  <si>
    <t xml:space="preserve"> 36:23</t>
  </si>
  <si>
    <t xml:space="preserve"> 36:34</t>
  </si>
  <si>
    <t xml:space="preserve"> 36:59</t>
  </si>
  <si>
    <t xml:space="preserve"> 37:52</t>
  </si>
  <si>
    <t xml:space="preserve"> 38:22</t>
  </si>
  <si>
    <t xml:space="preserve"> 38:35</t>
  </si>
  <si>
    <t xml:space="preserve"> 38:39</t>
  </si>
  <si>
    <t xml:space="preserve"> 38:40</t>
  </si>
  <si>
    <t xml:space="preserve"> 38:41</t>
  </si>
  <si>
    <t xml:space="preserve"> 38:46</t>
  </si>
  <si>
    <t xml:space="preserve"> 39:07</t>
  </si>
  <si>
    <t xml:space="preserve"> 39:57</t>
  </si>
  <si>
    <t xml:space="preserve"> 40:29</t>
  </si>
  <si>
    <t xml:space="preserve"> 40:43</t>
  </si>
  <si>
    <t xml:space="preserve"> 40:45</t>
  </si>
  <si>
    <t xml:space="preserve"> 40:55</t>
  </si>
  <si>
    <t xml:space="preserve"> 41:22</t>
  </si>
  <si>
    <t xml:space="preserve"> 41:26</t>
  </si>
  <si>
    <t xml:space="preserve"> 41:47</t>
  </si>
  <si>
    <t xml:space="preserve"> 42:58</t>
  </si>
  <si>
    <t xml:space="preserve"> 42:59</t>
  </si>
  <si>
    <t xml:space="preserve"> 44:04</t>
  </si>
  <si>
    <t xml:space="preserve"> 44:44</t>
  </si>
  <si>
    <t xml:space="preserve"> 44:47</t>
  </si>
  <si>
    <t xml:space="preserve"> 45:00</t>
  </si>
  <si>
    <t xml:space="preserve"> 45:03</t>
  </si>
  <si>
    <t xml:space="preserve"> 45:04</t>
  </si>
  <si>
    <t xml:space="preserve"> 45:10</t>
  </si>
  <si>
    <t xml:space="preserve"> 45:27</t>
  </si>
  <si>
    <t xml:space="preserve"> 47:30</t>
  </si>
  <si>
    <t xml:space="preserve"> 51:25</t>
  </si>
  <si>
    <t xml:space="preserve"> 52:12</t>
  </si>
  <si>
    <t xml:space="preserve"> 52:21</t>
  </si>
  <si>
    <t xml:space="preserve"> 54:43</t>
  </si>
  <si>
    <t xml:space="preserve"> 55:28</t>
  </si>
  <si>
    <t xml:space="preserve"> 1:01:51</t>
  </si>
  <si>
    <t xml:space="preserve"> 38:21</t>
  </si>
  <si>
    <t xml:space="preserve"> 38:42</t>
  </si>
  <si>
    <t xml:space="preserve"> 42:26</t>
  </si>
  <si>
    <t xml:space="preserve"> 45:57</t>
  </si>
  <si>
    <t xml:space="preserve"> 34:01</t>
  </si>
  <si>
    <t xml:space="preserve"> 35:01</t>
  </si>
  <si>
    <t xml:space="preserve"> 35:29</t>
  </si>
  <si>
    <t xml:space="preserve"> 35:45</t>
  </si>
  <si>
    <t xml:space="preserve"> 35:46</t>
  </si>
  <si>
    <t xml:space="preserve"> 36:00</t>
  </si>
  <si>
    <t xml:space="preserve"> 36:05</t>
  </si>
  <si>
    <t xml:space="preserve"> 36:35</t>
  </si>
  <si>
    <t xml:space="preserve"> 36:43</t>
  </si>
  <si>
    <t xml:space="preserve"> 37:23</t>
  </si>
  <si>
    <t xml:space="preserve"> 37:32</t>
  </si>
  <si>
    <t xml:space="preserve"> 38:26</t>
  </si>
  <si>
    <t xml:space="preserve"> 38:31</t>
  </si>
  <si>
    <t xml:space="preserve"> 39:03</t>
  </si>
  <si>
    <t xml:space="preserve"> 39:12</t>
  </si>
  <si>
    <t xml:space="preserve"> 39:21</t>
  </si>
  <si>
    <t xml:space="preserve"> 39:26</t>
  </si>
  <si>
    <t xml:space="preserve"> 39:28</t>
  </si>
  <si>
    <t xml:space="preserve"> 39:35</t>
  </si>
  <si>
    <t xml:space="preserve"> 39:42</t>
  </si>
  <si>
    <t xml:space="preserve"> 39:49</t>
  </si>
  <si>
    <t xml:space="preserve"> 40:04</t>
  </si>
  <si>
    <t xml:space="preserve"> 40:08</t>
  </si>
  <si>
    <t xml:space="preserve"> 40:19</t>
  </si>
  <si>
    <t xml:space="preserve"> 40:33</t>
  </si>
  <si>
    <t xml:space="preserve"> 40:35</t>
  </si>
  <si>
    <t xml:space="preserve"> 40:39</t>
  </si>
  <si>
    <t xml:space="preserve"> 41:00</t>
  </si>
  <si>
    <t xml:space="preserve"> 41:10</t>
  </si>
  <si>
    <t xml:space="preserve"> 41:37</t>
  </si>
  <si>
    <t xml:space="preserve"> 41:50</t>
  </si>
  <si>
    <t xml:space="preserve"> 42:00</t>
  </si>
  <si>
    <t xml:space="preserve"> 42:09</t>
  </si>
  <si>
    <t xml:space="preserve"> 42:13</t>
  </si>
  <si>
    <t xml:space="preserve"> 42:20</t>
  </si>
  <si>
    <t xml:space="preserve"> 42:21</t>
  </si>
  <si>
    <t xml:space="preserve"> 42:28</t>
  </si>
  <si>
    <t xml:space="preserve"> 43:00</t>
  </si>
  <si>
    <t xml:space="preserve"> 43:13</t>
  </si>
  <si>
    <t xml:space="preserve"> 43:30</t>
  </si>
  <si>
    <t xml:space="preserve"> 43:39</t>
  </si>
  <si>
    <t xml:space="preserve"> 43:58</t>
  </si>
  <si>
    <t xml:space="preserve"> 44:00</t>
  </si>
  <si>
    <t xml:space="preserve"> 44:06</t>
  </si>
  <si>
    <t xml:space="preserve"> 44:07</t>
  </si>
  <si>
    <t xml:space="preserve"> 44:08</t>
  </si>
  <si>
    <t xml:space="preserve"> 44:32</t>
  </si>
  <si>
    <t xml:space="preserve"> 44:39</t>
  </si>
  <si>
    <t xml:space="preserve"> 44:54</t>
  </si>
  <si>
    <t xml:space="preserve"> 44:59</t>
  </si>
  <si>
    <t xml:space="preserve"> 45:12</t>
  </si>
  <si>
    <t xml:space="preserve"> 45:21</t>
  </si>
  <si>
    <t xml:space="preserve"> 45:30</t>
  </si>
  <si>
    <t xml:space="preserve"> 45:33</t>
  </si>
  <si>
    <t xml:space="preserve"> 45:34</t>
  </si>
  <si>
    <t xml:space="preserve"> 45:51</t>
  </si>
  <si>
    <t xml:space="preserve"> 45:59</t>
  </si>
  <si>
    <t xml:space="preserve"> 46:54</t>
  </si>
  <si>
    <t xml:space="preserve"> 47:04</t>
  </si>
  <si>
    <t xml:space="preserve"> 47:08</t>
  </si>
  <si>
    <t xml:space="preserve"> 47:20</t>
  </si>
  <si>
    <t xml:space="preserve"> 47:21</t>
  </si>
  <si>
    <t xml:space="preserve"> 47:27</t>
  </si>
  <si>
    <t xml:space="preserve"> 47:38</t>
  </si>
  <si>
    <t xml:space="preserve"> 47:45</t>
  </si>
  <si>
    <t xml:space="preserve"> 47:56</t>
  </si>
  <si>
    <t xml:space="preserve"> 47:58</t>
  </si>
  <si>
    <t xml:space="preserve"> 48:02</t>
  </si>
  <si>
    <t xml:space="preserve"> 48:13</t>
  </si>
  <si>
    <t xml:space="preserve"> 48:15</t>
  </si>
  <si>
    <t xml:space="preserve"> 48:27</t>
  </si>
  <si>
    <t xml:space="preserve"> 48:39</t>
  </si>
  <si>
    <t xml:space="preserve"> 48:43</t>
  </si>
  <si>
    <t xml:space="preserve"> 48:53</t>
  </si>
  <si>
    <t xml:space="preserve"> 48:56</t>
  </si>
  <si>
    <t xml:space="preserve"> 49:03</t>
  </si>
  <si>
    <t xml:space="preserve"> 49:15</t>
  </si>
  <si>
    <t xml:space="preserve"> 49:20</t>
  </si>
  <si>
    <t xml:space="preserve"> 49:24</t>
  </si>
  <si>
    <t xml:space="preserve"> 49:58</t>
  </si>
  <si>
    <t xml:space="preserve"> 50:14</t>
  </si>
  <si>
    <t xml:space="preserve"> 50:19</t>
  </si>
  <si>
    <t xml:space="preserve"> 50:20</t>
  </si>
  <si>
    <t xml:space="preserve"> 50:21</t>
  </si>
  <si>
    <t xml:space="preserve"> 50:26</t>
  </si>
  <si>
    <t xml:space="preserve"> 50:41</t>
  </si>
  <si>
    <t xml:space="preserve"> 50:42</t>
  </si>
  <si>
    <t xml:space="preserve"> 50:50</t>
  </si>
  <si>
    <t xml:space="preserve"> 50:52</t>
  </si>
  <si>
    <t xml:space="preserve"> 50:56</t>
  </si>
  <si>
    <t xml:space="preserve"> 51:00</t>
  </si>
  <si>
    <t xml:space="preserve"> 51:21</t>
  </si>
  <si>
    <t xml:space="preserve"> 52:01</t>
  </si>
  <si>
    <t xml:space="preserve"> 52:07</t>
  </si>
  <si>
    <t xml:space="preserve"> 52:25</t>
  </si>
  <si>
    <t xml:space="preserve"> 52:28</t>
  </si>
  <si>
    <t xml:space="preserve"> 52:56</t>
  </si>
  <si>
    <t xml:space="preserve"> 53:02</t>
  </si>
  <si>
    <t xml:space="preserve"> 53:08</t>
  </si>
  <si>
    <t xml:space="preserve"> 53:23</t>
  </si>
  <si>
    <t xml:space="preserve"> 53:35</t>
  </si>
  <si>
    <t xml:space="preserve"> 53:39</t>
  </si>
  <si>
    <t xml:space="preserve"> 54:04</t>
  </si>
  <si>
    <t xml:space="preserve"> 54:12</t>
  </si>
  <si>
    <t xml:space="preserve"> 54:19</t>
  </si>
  <si>
    <t xml:space="preserve"> 54:33</t>
  </si>
  <si>
    <t xml:space="preserve"> 54:49</t>
  </si>
  <si>
    <t xml:space="preserve"> 55:09</t>
  </si>
  <si>
    <t xml:space="preserve"> 55:26</t>
  </si>
  <si>
    <t xml:space="preserve"> 55:27</t>
  </si>
  <si>
    <t xml:space="preserve"> 55:30</t>
  </si>
  <si>
    <t xml:space="preserve"> 55:33</t>
  </si>
  <si>
    <t xml:space="preserve"> 55:34</t>
  </si>
  <si>
    <t xml:space="preserve"> 56:28</t>
  </si>
  <si>
    <t xml:space="preserve"> 56:29</t>
  </si>
  <si>
    <t xml:space="preserve"> 57:05</t>
  </si>
  <si>
    <t xml:space="preserve"> 57:14</t>
  </si>
  <si>
    <t xml:space="preserve"> 58:11</t>
  </si>
  <si>
    <t xml:space="preserve"> 58:37</t>
  </si>
  <si>
    <t xml:space="preserve"> 58:46</t>
  </si>
  <si>
    <t xml:space="preserve"> 58:57</t>
  </si>
  <si>
    <t xml:space="preserve"> 59:40</t>
  </si>
  <si>
    <t xml:space="preserve"> 01:00</t>
  </si>
  <si>
    <t xml:space="preserve"> 1:01:02</t>
  </si>
  <si>
    <t xml:space="preserve"> 1:01:07</t>
  </si>
  <si>
    <t xml:space="preserve"> 1:01:19</t>
  </si>
  <si>
    <t xml:space="preserve"> 1:02:21</t>
  </si>
  <si>
    <t xml:space="preserve"> 1:02:32</t>
  </si>
  <si>
    <t xml:space="preserve"> 1:03:31</t>
  </si>
  <si>
    <t xml:space="preserve"> 1:03:33</t>
  </si>
  <si>
    <t xml:space="preserve"> 1:04:36</t>
  </si>
  <si>
    <t xml:space="preserve"> 1:05:43</t>
  </si>
  <si>
    <t xml:space="preserve"> 1:08:44</t>
  </si>
  <si>
    <t xml:space="preserve"> 1:08:49</t>
  </si>
  <si>
    <t xml:space="preserve"> 1:09:38</t>
  </si>
  <si>
    <t xml:space="preserve"> 1:11:23</t>
  </si>
  <si>
    <t xml:space="preserve"> 1:31:55</t>
  </si>
  <si>
    <t>B&amp;D 'B'</t>
  </si>
  <si>
    <t>FVS 'C'</t>
  </si>
  <si>
    <t>FVS 'D'</t>
  </si>
  <si>
    <t>SAS 'D'</t>
  </si>
  <si>
    <t>Jack</t>
  </si>
  <si>
    <t>Parslow</t>
  </si>
  <si>
    <t>Bradley</t>
  </si>
  <si>
    <t>Birch</t>
  </si>
  <si>
    <t>Stephen</t>
  </si>
  <si>
    <t>Buckle</t>
  </si>
  <si>
    <t>V 40</t>
  </si>
  <si>
    <t>Ben</t>
  </si>
  <si>
    <t>Carr</t>
  </si>
  <si>
    <t>Sean</t>
  </si>
  <si>
    <t>Collum</t>
  </si>
  <si>
    <t>Tom</t>
  </si>
  <si>
    <t>Barclay</t>
  </si>
  <si>
    <t>Chris</t>
  </si>
  <si>
    <t>Dennell</t>
  </si>
  <si>
    <t>Oliver</t>
  </si>
  <si>
    <t>Hill</t>
  </si>
  <si>
    <t>Jason</t>
  </si>
  <si>
    <t>Wray</t>
  </si>
  <si>
    <t>Ed</t>
  </si>
  <si>
    <t>De Los Rios</t>
  </si>
  <si>
    <t>V 50</t>
  </si>
  <si>
    <t>Jonathan</t>
  </si>
  <si>
    <t>Scott</t>
  </si>
  <si>
    <t>Stefano</t>
  </si>
  <si>
    <t>Federici</t>
  </si>
  <si>
    <t>Aiken</t>
  </si>
  <si>
    <t>Kevin</t>
  </si>
  <si>
    <t>Brian</t>
  </si>
  <si>
    <t>Jenkins</t>
  </si>
  <si>
    <t>Joe</t>
  </si>
  <si>
    <t>Ansbro</t>
  </si>
  <si>
    <t>Kirk</t>
  </si>
  <si>
    <t>Ndugu</t>
  </si>
  <si>
    <t>Martin</t>
  </si>
  <si>
    <t>Westley</t>
  </si>
  <si>
    <t>Danny</t>
  </si>
  <si>
    <t>Figg</t>
  </si>
  <si>
    <t>Callum</t>
  </si>
  <si>
    <t>Bond</t>
  </si>
  <si>
    <t>Bob</t>
  </si>
  <si>
    <t>Glasgow</t>
  </si>
  <si>
    <t>David</t>
  </si>
  <si>
    <t>O'Sullivan</t>
  </si>
  <si>
    <t>Adrian</t>
  </si>
  <si>
    <t>Busolini</t>
  </si>
  <si>
    <t>Gavin</t>
  </si>
  <si>
    <t>Murrison</t>
  </si>
  <si>
    <t>Brackstone</t>
  </si>
  <si>
    <t>Bruce</t>
  </si>
  <si>
    <t>Judge</t>
  </si>
  <si>
    <t>Abdullah</t>
  </si>
  <si>
    <t>Athar</t>
  </si>
  <si>
    <t>Bream</t>
  </si>
  <si>
    <t>Quinn</t>
  </si>
  <si>
    <t>Paul</t>
  </si>
  <si>
    <t>Newton</t>
  </si>
  <si>
    <t xml:space="preserve">Frank </t>
  </si>
  <si>
    <t>Ryan</t>
  </si>
  <si>
    <t>Richard</t>
  </si>
  <si>
    <t>Springall</t>
  </si>
  <si>
    <t>Daniel</t>
  </si>
  <si>
    <t>Pudner</t>
  </si>
  <si>
    <t>James</t>
  </si>
  <si>
    <t>Marschalek</t>
  </si>
  <si>
    <t>Matthew</t>
  </si>
  <si>
    <t>Robinson</t>
  </si>
  <si>
    <t>Aubrey</t>
  </si>
  <si>
    <t>Buzzard</t>
  </si>
  <si>
    <t>Dave</t>
  </si>
  <si>
    <t>Manington</t>
  </si>
  <si>
    <t>Jamie</t>
  </si>
  <si>
    <t>Rose</t>
  </si>
  <si>
    <t>Helder</t>
  </si>
  <si>
    <t>Soares</t>
  </si>
  <si>
    <t>Akerman</t>
  </si>
  <si>
    <t>Crudgington</t>
  </si>
  <si>
    <t>Knight</t>
  </si>
  <si>
    <t xml:space="preserve">Graeme </t>
  </si>
  <si>
    <t>McSorley</t>
  </si>
  <si>
    <t>Davis</t>
  </si>
  <si>
    <t>Benjamin</t>
  </si>
  <si>
    <t>Steere</t>
  </si>
  <si>
    <t>Nick</t>
  </si>
  <si>
    <t>Buttenshaw</t>
  </si>
  <si>
    <t>Matt</t>
  </si>
  <si>
    <t>Baker</t>
  </si>
  <si>
    <t>Leese</t>
  </si>
  <si>
    <t>Owen</t>
  </si>
  <si>
    <t>Edwards</t>
  </si>
  <si>
    <t>Dungate</t>
  </si>
  <si>
    <t>Mark</t>
  </si>
  <si>
    <t>Pattison</t>
  </si>
  <si>
    <t>Sam</t>
  </si>
  <si>
    <t>McKenzie</t>
  </si>
  <si>
    <t>Adam</t>
  </si>
  <si>
    <t>Yorwerth</t>
  </si>
  <si>
    <t>McCormick</t>
  </si>
  <si>
    <t>Healey</t>
  </si>
  <si>
    <t>Kunzmann</t>
  </si>
  <si>
    <t>Newman</t>
  </si>
  <si>
    <t>Steve</t>
  </si>
  <si>
    <t>Scorer</t>
  </si>
  <si>
    <t>Alex</t>
  </si>
  <si>
    <t>Wasley</t>
  </si>
  <si>
    <t>Henry</t>
  </si>
  <si>
    <t>Ward</t>
  </si>
  <si>
    <t>Mike</t>
  </si>
  <si>
    <t>Jay</t>
  </si>
  <si>
    <t>Papa</t>
  </si>
  <si>
    <t>Rob</t>
  </si>
  <si>
    <t>Casserley</t>
  </si>
  <si>
    <t>Over</t>
  </si>
  <si>
    <t>Esdaille</t>
  </si>
  <si>
    <t>Stuart</t>
  </si>
  <si>
    <t>Middleton</t>
  </si>
  <si>
    <t>Muiris</t>
  </si>
  <si>
    <t>O'Connell</t>
  </si>
  <si>
    <t>Nicholas</t>
  </si>
  <si>
    <t>Screen</t>
  </si>
  <si>
    <t>Watson</t>
  </si>
  <si>
    <t>Max</t>
  </si>
  <si>
    <t>Bell</t>
  </si>
  <si>
    <t>Herron</t>
  </si>
  <si>
    <t>Freddie</t>
  </si>
  <si>
    <t>Davies</t>
  </si>
  <si>
    <t>Dom</t>
  </si>
  <si>
    <t>Stevens</t>
  </si>
  <si>
    <t>Kris</t>
  </si>
  <si>
    <t>Whitmore</t>
  </si>
  <si>
    <t>Justin</t>
  </si>
  <si>
    <t>Peter</t>
  </si>
  <si>
    <t>Jasko</t>
  </si>
  <si>
    <t>Hoefield</t>
  </si>
  <si>
    <t>Mella</t>
  </si>
  <si>
    <t>John</t>
  </si>
  <si>
    <t>Robert</t>
  </si>
  <si>
    <t>Wright</t>
  </si>
  <si>
    <t>Jones</t>
  </si>
  <si>
    <t>V 60</t>
  </si>
  <si>
    <t>Goldman</t>
  </si>
  <si>
    <t>Sibbett</t>
  </si>
  <si>
    <t>Manktelow</t>
  </si>
  <si>
    <t>Edwin</t>
  </si>
  <si>
    <t>Smith</t>
  </si>
  <si>
    <t>Archie</t>
  </si>
  <si>
    <t>Gilbey</t>
  </si>
  <si>
    <t>Bowie</t>
  </si>
  <si>
    <t>Costa</t>
  </si>
  <si>
    <t>Ernesto</t>
  </si>
  <si>
    <t>Johnson</t>
  </si>
  <si>
    <t>Liam</t>
  </si>
  <si>
    <t>Gilhooly</t>
  </si>
  <si>
    <t>Andrew</t>
  </si>
  <si>
    <t>Malleson</t>
  </si>
  <si>
    <t>Hockley</t>
  </si>
  <si>
    <t>Germany</t>
  </si>
  <si>
    <t>Ross</t>
  </si>
  <si>
    <t>Spicer</t>
  </si>
  <si>
    <t>Harry</t>
  </si>
  <si>
    <t>Conor</t>
  </si>
  <si>
    <t>O’Neill</t>
  </si>
  <si>
    <t>Farrar</t>
  </si>
  <si>
    <t>Alec</t>
  </si>
  <si>
    <t>Campbell</t>
  </si>
  <si>
    <t>Oswick</t>
  </si>
  <si>
    <t>Thomson</t>
  </si>
  <si>
    <t>Jonathon</t>
  </si>
  <si>
    <t>Pitkin</t>
  </si>
  <si>
    <t>Mon</t>
  </si>
  <si>
    <t>Grant</t>
  </si>
  <si>
    <t>Pilbeam</t>
  </si>
  <si>
    <t>Lee</t>
  </si>
  <si>
    <t>Colin</t>
  </si>
  <si>
    <t>Braybrook</t>
  </si>
  <si>
    <t>Damian</t>
  </si>
  <si>
    <t>Christou</t>
  </si>
  <si>
    <t>Ivie</t>
  </si>
  <si>
    <t xml:space="preserve">Matt </t>
  </si>
  <si>
    <t>Raynor</t>
  </si>
  <si>
    <t>Wheeler</t>
  </si>
  <si>
    <t>Lightfoot</t>
  </si>
  <si>
    <t>Barbosa</t>
  </si>
  <si>
    <t>Whipp</t>
  </si>
  <si>
    <t>Jerry</t>
  </si>
  <si>
    <t>Bryan</t>
  </si>
  <si>
    <t>Wall</t>
  </si>
  <si>
    <t>Brownlie</t>
  </si>
  <si>
    <t>Charlie</t>
  </si>
  <si>
    <t>Arnold</t>
  </si>
  <si>
    <t>Graeme</t>
  </si>
  <si>
    <t>Blackaby</t>
  </si>
  <si>
    <t>Dilley</t>
  </si>
  <si>
    <t>Auld</t>
  </si>
  <si>
    <t>Desmond</t>
  </si>
  <si>
    <t>V 70</t>
  </si>
  <si>
    <t>Karl</t>
  </si>
  <si>
    <t>Sparks</t>
  </si>
  <si>
    <t>Tony</t>
  </si>
  <si>
    <t>Randfield*</t>
  </si>
  <si>
    <t>Hayden</t>
  </si>
  <si>
    <t>Rhodes</t>
  </si>
  <si>
    <t xml:space="preserve">Nicholas </t>
  </si>
  <si>
    <t>Maury</t>
  </si>
  <si>
    <t>Blackaller</t>
  </si>
  <si>
    <t>Simon</t>
  </si>
  <si>
    <t>Haigh</t>
  </si>
  <si>
    <t>Gwilliam</t>
  </si>
  <si>
    <t>Morris Jones</t>
  </si>
  <si>
    <t>Jim</t>
  </si>
  <si>
    <t>Callaghan</t>
  </si>
  <si>
    <t>Foweraker</t>
  </si>
  <si>
    <t>Aitchison</t>
  </si>
  <si>
    <t>Robin</t>
  </si>
  <si>
    <t>Tremaine</t>
  </si>
  <si>
    <t>Gillespie</t>
  </si>
  <si>
    <t>Howard</t>
  </si>
  <si>
    <t>Clark</t>
  </si>
  <si>
    <t>Hudson</t>
  </si>
  <si>
    <t>Meadows</t>
  </si>
  <si>
    <t>Hobley</t>
  </si>
  <si>
    <t>Ebsworth</t>
  </si>
  <si>
    <t>Ken</t>
  </si>
  <si>
    <t>Hall</t>
  </si>
  <si>
    <t>Ackery</t>
  </si>
  <si>
    <t>McNally</t>
  </si>
  <si>
    <t>Horsewood</t>
  </si>
  <si>
    <t>Harden</t>
  </si>
  <si>
    <t>Aiden</t>
  </si>
  <si>
    <t>Roger</t>
  </si>
  <si>
    <t>Adey</t>
  </si>
  <si>
    <t>Dearlove</t>
  </si>
  <si>
    <t>Ashton</t>
  </si>
  <si>
    <t>McGurk</t>
  </si>
  <si>
    <t>Dudley</t>
  </si>
  <si>
    <t>Neal</t>
  </si>
  <si>
    <t>Groves</t>
  </si>
  <si>
    <t>Darren</t>
  </si>
  <si>
    <t>Emerson</t>
  </si>
  <si>
    <t>Byrne</t>
  </si>
  <si>
    <t>Luca</t>
  </si>
  <si>
    <t>Favatella</t>
  </si>
  <si>
    <t>Eamonn</t>
  </si>
  <si>
    <t>Cullen</t>
  </si>
  <si>
    <t>Philip</t>
  </si>
  <si>
    <t>George</t>
  </si>
  <si>
    <t>Koutsoudes</t>
  </si>
  <si>
    <t>Pete</t>
  </si>
  <si>
    <t>Cook</t>
  </si>
  <si>
    <t>William</t>
  </si>
  <si>
    <t>Mitchell</t>
  </si>
  <si>
    <t>Fuller</t>
  </si>
  <si>
    <t>Andrews</t>
  </si>
  <si>
    <t>Neil</t>
  </si>
  <si>
    <t>McKinnon</t>
  </si>
  <si>
    <t>Cyril</t>
  </si>
  <si>
    <t>Cornillet</t>
  </si>
  <si>
    <t>Robbins</t>
  </si>
  <si>
    <t>Kenison</t>
  </si>
  <si>
    <t>Latto</t>
  </si>
  <si>
    <t>Joyce</t>
  </si>
  <si>
    <t>Zelin</t>
  </si>
  <si>
    <t>Clarence</t>
  </si>
  <si>
    <t>Tim</t>
  </si>
  <si>
    <t>Robson</t>
  </si>
  <si>
    <t>Kleanthous</t>
  </si>
  <si>
    <t>Ray</t>
  </si>
  <si>
    <t>Marshall</t>
  </si>
  <si>
    <t>Watts</t>
  </si>
  <si>
    <t>Goosetree</t>
  </si>
  <si>
    <t>Alan</t>
  </si>
  <si>
    <t>Andy</t>
  </si>
  <si>
    <t>Paraskeva</t>
  </si>
  <si>
    <t>Wellbelove</t>
  </si>
  <si>
    <t>Cheal</t>
  </si>
  <si>
    <t>Bulaitis</t>
  </si>
  <si>
    <t>Yates</t>
  </si>
  <si>
    <t>V 80</t>
  </si>
  <si>
    <t>2024</t>
  </si>
  <si>
    <t>Terrell</t>
  </si>
</sst>
</file>

<file path=xl/styles.xml><?xml version="1.0" encoding="utf-8"?>
<styleSheet xmlns="http://schemas.openxmlformats.org/spreadsheetml/2006/main">
  <numFmts count="1">
    <numFmt numFmtId="164" formatCode="h:mm:ss"/>
  </numFmts>
  <fonts count="4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2" borderId="0" xfId="0" applyFill="1"/>
    <xf numFmtId="3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/>
    <xf numFmtId="3" fontId="0" fillId="2" borderId="0" xfId="0" applyNumberFormat="1" applyFill="1" applyAlignment="1">
      <alignment horizontal="center"/>
    </xf>
    <xf numFmtId="0" fontId="2" fillId="3" borderId="0" xfId="0" applyFont="1" applyFill="1"/>
    <xf numFmtId="3" fontId="1" fillId="2" borderId="0" xfId="0" applyNumberFormat="1" applyFont="1" applyFill="1" applyAlignment="1">
      <alignment horizontal="center"/>
    </xf>
    <xf numFmtId="0" fontId="0" fillId="4" borderId="0" xfId="0" applyFill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3" fontId="0" fillId="0" borderId="8" xfId="0" applyNumberForma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WL241.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eams"/>
      <sheetName val="Data"/>
      <sheetName val="MobMatch"/>
      <sheetName val="Race1"/>
      <sheetName val="Race2"/>
      <sheetName val="Race3"/>
      <sheetName val="Race4"/>
    </sheetNames>
    <sheetDataSet>
      <sheetData sheetId="0" refreshError="1"/>
      <sheetData sheetId="1">
        <row r="1">
          <cell r="B1" t="str">
            <v>2024 MID WEEK LEAGUE sponsored by</v>
          </cell>
          <cell r="D1">
            <v>45427</v>
          </cell>
        </row>
        <row r="2">
          <cell r="D2">
            <v>45490</v>
          </cell>
          <cell r="G2" t="str">
            <v>2024</v>
          </cell>
          <cell r="H2" t="str">
            <v>Prev</v>
          </cell>
        </row>
        <row r="3">
          <cell r="A3" t="str">
            <v>No.</v>
          </cell>
          <cell r="B3" t="str">
            <v>Name</v>
          </cell>
          <cell r="C3" t="str">
            <v>Surname</v>
          </cell>
          <cell r="D3" t="str">
            <v>DOB</v>
          </cell>
          <cell r="E3" t="str">
            <v>M/F</v>
          </cell>
          <cell r="F3" t="str">
            <v>Age</v>
          </cell>
          <cell r="G3" t="str">
            <v>Cat.</v>
          </cell>
          <cell r="H3" t="str">
            <v>Cat.</v>
          </cell>
          <cell r="I3" t="str">
            <v>Status</v>
          </cell>
          <cell r="J3" t="str">
            <v>Club</v>
          </cell>
          <cell r="K3" t="str">
            <v>Div</v>
          </cell>
        </row>
        <row r="4">
          <cell r="B4" t="str">
            <v>Lucy</v>
          </cell>
          <cell r="C4" t="str">
            <v>Ackerly</v>
          </cell>
          <cell r="D4">
            <v>34039</v>
          </cell>
          <cell r="E4" t="str">
            <v>F</v>
          </cell>
          <cell r="F4">
            <v>31</v>
          </cell>
          <cell r="G4" t="str">
            <v>S</v>
          </cell>
          <cell r="H4" t="str">
            <v>S</v>
          </cell>
          <cell r="I4" t="str">
            <v>1st</v>
          </cell>
          <cell r="J4" t="str">
            <v>FVS</v>
          </cell>
          <cell r="K4">
            <v>1</v>
          </cell>
        </row>
        <row r="5">
          <cell r="B5" t="str">
            <v>Elizabeth</v>
          </cell>
          <cell r="C5" t="str">
            <v>Aitken</v>
          </cell>
          <cell r="D5">
            <v>26904</v>
          </cell>
          <cell r="E5" t="str">
            <v>F</v>
          </cell>
          <cell r="F5">
            <v>50</v>
          </cell>
          <cell r="G5" t="str">
            <v>V 45</v>
          </cell>
          <cell r="H5" t="str">
            <v>V 45</v>
          </cell>
          <cell r="I5" t="str">
            <v>1st</v>
          </cell>
          <cell r="J5" t="str">
            <v>FVS</v>
          </cell>
          <cell r="K5">
            <v>1</v>
          </cell>
        </row>
        <row r="6">
          <cell r="B6" t="str">
            <v>Nicola</v>
          </cell>
          <cell r="C6" t="str">
            <v>Andersson</v>
          </cell>
          <cell r="D6">
            <v>25827</v>
          </cell>
          <cell r="E6" t="str">
            <v>F</v>
          </cell>
          <cell r="F6">
            <v>53</v>
          </cell>
          <cell r="G6" t="str">
            <v>V 45</v>
          </cell>
          <cell r="H6" t="str">
            <v>V 45</v>
          </cell>
          <cell r="I6" t="str">
            <v>1st</v>
          </cell>
          <cell r="J6" t="str">
            <v>FVS</v>
          </cell>
          <cell r="K6">
            <v>1</v>
          </cell>
        </row>
        <row r="7">
          <cell r="B7" t="str">
            <v>Vicky</v>
          </cell>
          <cell r="C7" t="str">
            <v>Archer</v>
          </cell>
          <cell r="D7">
            <v>29459</v>
          </cell>
          <cell r="E7" t="str">
            <v>F</v>
          </cell>
          <cell r="F7">
            <v>43</v>
          </cell>
          <cell r="G7" t="str">
            <v>V 35</v>
          </cell>
          <cell r="H7" t="str">
            <v>V 35</v>
          </cell>
          <cell r="I7" t="str">
            <v>1st</v>
          </cell>
          <cell r="J7" t="str">
            <v>FVS</v>
          </cell>
          <cell r="K7">
            <v>1</v>
          </cell>
        </row>
        <row r="8">
          <cell r="B8" t="str">
            <v>Angela</v>
          </cell>
          <cell r="C8" t="str">
            <v>Attard</v>
          </cell>
          <cell r="D8">
            <v>27192</v>
          </cell>
          <cell r="E8" t="str">
            <v>F</v>
          </cell>
          <cell r="F8">
            <v>50</v>
          </cell>
          <cell r="G8" t="str">
            <v>V 45</v>
          </cell>
          <cell r="H8" t="str">
            <v>V 45</v>
          </cell>
          <cell r="I8" t="str">
            <v>1st</v>
          </cell>
          <cell r="J8" t="str">
            <v>FVS</v>
          </cell>
          <cell r="K8">
            <v>1</v>
          </cell>
        </row>
        <row r="9">
          <cell r="B9" t="str">
            <v>Rebecca</v>
          </cell>
          <cell r="C9" t="str">
            <v>Austin</v>
          </cell>
          <cell r="D9">
            <v>26367</v>
          </cell>
          <cell r="E9" t="str">
            <v>F</v>
          </cell>
          <cell r="F9">
            <v>52</v>
          </cell>
          <cell r="G9" t="str">
            <v>V 45</v>
          </cell>
          <cell r="H9" t="str">
            <v>V 45</v>
          </cell>
          <cell r="I9" t="str">
            <v>1st</v>
          </cell>
          <cell r="J9" t="str">
            <v>FVS</v>
          </cell>
          <cell r="K9">
            <v>1</v>
          </cell>
        </row>
        <row r="10">
          <cell r="B10" t="str">
            <v>Bibi</v>
          </cell>
          <cell r="C10" t="str">
            <v>Austin-Oneill</v>
          </cell>
          <cell r="D10">
            <v>38566</v>
          </cell>
          <cell r="E10" t="str">
            <v>F</v>
          </cell>
          <cell r="F10">
            <v>18</v>
          </cell>
          <cell r="G10" t="str">
            <v>U 20</v>
          </cell>
          <cell r="H10" t="str">
            <v>U 20</v>
          </cell>
          <cell r="I10" t="str">
            <v>1st</v>
          </cell>
          <cell r="J10" t="str">
            <v>FVS</v>
          </cell>
          <cell r="K10">
            <v>1</v>
          </cell>
        </row>
        <row r="11">
          <cell r="B11" t="str">
            <v>Corinne</v>
          </cell>
          <cell r="C11" t="str">
            <v>Barrett</v>
          </cell>
          <cell r="D11">
            <v>31337</v>
          </cell>
          <cell r="E11" t="str">
            <v>F</v>
          </cell>
          <cell r="F11">
            <v>38</v>
          </cell>
          <cell r="G11" t="str">
            <v>V 35</v>
          </cell>
          <cell r="I11" t="str">
            <v>1st</v>
          </cell>
          <cell r="J11" t="str">
            <v>FVS</v>
          </cell>
          <cell r="K11">
            <v>1</v>
          </cell>
        </row>
        <row r="12">
          <cell r="B12" t="str">
            <v>Olwen</v>
          </cell>
          <cell r="C12" t="str">
            <v>Batty</v>
          </cell>
          <cell r="D12">
            <v>31245</v>
          </cell>
          <cell r="E12" t="str">
            <v>F</v>
          </cell>
          <cell r="F12">
            <v>39</v>
          </cell>
          <cell r="G12" t="str">
            <v>V 35</v>
          </cell>
          <cell r="I12" t="str">
            <v>1st</v>
          </cell>
          <cell r="J12" t="str">
            <v>FVS</v>
          </cell>
          <cell r="K12">
            <v>1</v>
          </cell>
        </row>
        <row r="13">
          <cell r="B13" t="str">
            <v>Olwen</v>
          </cell>
          <cell r="C13" t="str">
            <v>Batty</v>
          </cell>
          <cell r="D13">
            <v>31245</v>
          </cell>
          <cell r="E13" t="str">
            <v>F</v>
          </cell>
          <cell r="F13">
            <v>39</v>
          </cell>
          <cell r="G13" t="str">
            <v>V 35</v>
          </cell>
          <cell r="I13" t="str">
            <v>1st</v>
          </cell>
          <cell r="J13" t="str">
            <v>FVS</v>
          </cell>
          <cell r="K13">
            <v>1</v>
          </cell>
        </row>
        <row r="14">
          <cell r="B14" t="str">
            <v>Debbie</v>
          </cell>
          <cell r="C14" t="str">
            <v>Blantern</v>
          </cell>
          <cell r="D14">
            <v>25558</v>
          </cell>
          <cell r="E14" t="str">
            <v>F</v>
          </cell>
          <cell r="F14">
            <v>54</v>
          </cell>
          <cell r="G14" t="str">
            <v>V 45</v>
          </cell>
          <cell r="H14" t="str">
            <v>V 45</v>
          </cell>
          <cell r="I14" t="str">
            <v>1st</v>
          </cell>
          <cell r="J14" t="str">
            <v>FVS</v>
          </cell>
          <cell r="K14">
            <v>1</v>
          </cell>
        </row>
        <row r="15">
          <cell r="B15" t="str">
            <v>Sandy</v>
          </cell>
          <cell r="C15" t="str">
            <v>Bradley</v>
          </cell>
          <cell r="D15">
            <v>30424</v>
          </cell>
          <cell r="E15" t="str">
            <v>F</v>
          </cell>
          <cell r="F15">
            <v>41</v>
          </cell>
          <cell r="G15" t="str">
            <v>V 35</v>
          </cell>
          <cell r="H15" t="str">
            <v>V 35</v>
          </cell>
          <cell r="I15" t="str">
            <v>1st</v>
          </cell>
          <cell r="J15" t="str">
            <v>FVS</v>
          </cell>
          <cell r="K15">
            <v>1</v>
          </cell>
        </row>
        <row r="16">
          <cell r="B16" t="str">
            <v>Charlotte</v>
          </cell>
          <cell r="C16" t="str">
            <v>Brazier</v>
          </cell>
          <cell r="D16">
            <v>31696</v>
          </cell>
          <cell r="E16" t="str">
            <v>F</v>
          </cell>
          <cell r="F16">
            <v>37</v>
          </cell>
          <cell r="G16" t="str">
            <v>V 35</v>
          </cell>
          <cell r="H16" t="str">
            <v>V 35</v>
          </cell>
          <cell r="I16" t="str">
            <v>1st</v>
          </cell>
          <cell r="J16" t="str">
            <v>FVS</v>
          </cell>
          <cell r="K16">
            <v>1</v>
          </cell>
        </row>
        <row r="17">
          <cell r="B17" t="str">
            <v>Tanya</v>
          </cell>
          <cell r="C17" t="str">
            <v>Brazier</v>
          </cell>
          <cell r="D17">
            <v>29539</v>
          </cell>
          <cell r="E17" t="str">
            <v>F</v>
          </cell>
          <cell r="F17">
            <v>43</v>
          </cell>
          <cell r="G17" t="str">
            <v>V 35</v>
          </cell>
          <cell r="H17" t="str">
            <v>V 35</v>
          </cell>
          <cell r="I17" t="str">
            <v>1st</v>
          </cell>
          <cell r="J17" t="str">
            <v>FVS</v>
          </cell>
          <cell r="K17">
            <v>1</v>
          </cell>
        </row>
        <row r="18">
          <cell r="B18" t="str">
            <v>Bonnie</v>
          </cell>
          <cell r="C18" t="str">
            <v>Brazil</v>
          </cell>
          <cell r="D18">
            <v>33708</v>
          </cell>
          <cell r="E18" t="str">
            <v>F</v>
          </cell>
          <cell r="F18">
            <v>32</v>
          </cell>
          <cell r="G18" t="str">
            <v>S</v>
          </cell>
          <cell r="H18" t="str">
            <v>S</v>
          </cell>
          <cell r="I18" t="str">
            <v>1st</v>
          </cell>
          <cell r="J18" t="str">
            <v>FVS</v>
          </cell>
          <cell r="K18">
            <v>1</v>
          </cell>
        </row>
        <row r="19">
          <cell r="B19" t="str">
            <v>Monica</v>
          </cell>
          <cell r="C19" t="str">
            <v>Brown</v>
          </cell>
          <cell r="D19">
            <v>23775</v>
          </cell>
          <cell r="E19" t="str">
            <v>F</v>
          </cell>
          <cell r="F19">
            <v>59</v>
          </cell>
          <cell r="G19" t="str">
            <v>V 55</v>
          </cell>
          <cell r="H19" t="str">
            <v>V 55</v>
          </cell>
          <cell r="I19" t="str">
            <v>1st</v>
          </cell>
          <cell r="J19" t="str">
            <v>FVS</v>
          </cell>
          <cell r="K19">
            <v>1</v>
          </cell>
        </row>
        <row r="20">
          <cell r="B20" t="str">
            <v>Claire</v>
          </cell>
          <cell r="C20" t="str">
            <v>Burton</v>
          </cell>
          <cell r="D20">
            <v>28508</v>
          </cell>
          <cell r="E20" t="str">
            <v>F</v>
          </cell>
          <cell r="F20">
            <v>46</v>
          </cell>
          <cell r="G20" t="str">
            <v>V 45</v>
          </cell>
          <cell r="H20" t="str">
            <v>V 45</v>
          </cell>
          <cell r="I20" t="str">
            <v>1st</v>
          </cell>
          <cell r="J20" t="str">
            <v>FVS</v>
          </cell>
          <cell r="K20">
            <v>1</v>
          </cell>
        </row>
        <row r="21">
          <cell r="B21" t="str">
            <v>Melanie</v>
          </cell>
          <cell r="C21" t="str">
            <v>Butt</v>
          </cell>
          <cell r="D21">
            <v>21825</v>
          </cell>
          <cell r="E21" t="str">
            <v>F</v>
          </cell>
          <cell r="F21">
            <v>64</v>
          </cell>
          <cell r="G21" t="str">
            <v>V 55</v>
          </cell>
          <cell r="H21" t="str">
            <v>V 55</v>
          </cell>
          <cell r="I21" t="str">
            <v>1st</v>
          </cell>
          <cell r="J21" t="str">
            <v>FVS</v>
          </cell>
          <cell r="K21">
            <v>1</v>
          </cell>
        </row>
        <row r="22">
          <cell r="B22" t="str">
            <v>Michelle</v>
          </cell>
          <cell r="C22" t="str">
            <v>Cain</v>
          </cell>
          <cell r="D22">
            <v>26071</v>
          </cell>
          <cell r="E22" t="str">
            <v>F</v>
          </cell>
          <cell r="F22">
            <v>53</v>
          </cell>
          <cell r="G22" t="str">
            <v>V 45</v>
          </cell>
          <cell r="H22" t="str">
            <v>V 45</v>
          </cell>
          <cell r="I22" t="str">
            <v>1st</v>
          </cell>
          <cell r="J22" t="str">
            <v>FVS</v>
          </cell>
          <cell r="K22">
            <v>1</v>
          </cell>
        </row>
        <row r="23">
          <cell r="A23">
            <v>1078</v>
          </cell>
          <cell r="B23" t="str">
            <v>Liz</v>
          </cell>
          <cell r="C23" t="str">
            <v>Carvell</v>
          </cell>
          <cell r="D23">
            <v>22045</v>
          </cell>
          <cell r="E23" t="str">
            <v>F</v>
          </cell>
          <cell r="F23">
            <v>64</v>
          </cell>
          <cell r="G23" t="str">
            <v>V 55</v>
          </cell>
          <cell r="H23" t="str">
            <v>V 55</v>
          </cell>
          <cell r="I23" t="str">
            <v>1st</v>
          </cell>
          <cell r="J23" t="str">
            <v>FVS</v>
          </cell>
          <cell r="K23">
            <v>1</v>
          </cell>
        </row>
        <row r="24">
          <cell r="A24">
            <v>1086</v>
          </cell>
          <cell r="B24" t="str">
            <v>Callie</v>
          </cell>
          <cell r="C24" t="str">
            <v>Chapman</v>
          </cell>
          <cell r="D24">
            <v>30546</v>
          </cell>
          <cell r="E24" t="str">
            <v>F</v>
          </cell>
          <cell r="F24">
            <v>40</v>
          </cell>
          <cell r="G24" t="str">
            <v>V 35</v>
          </cell>
          <cell r="H24" t="str">
            <v>V 35</v>
          </cell>
          <cell r="I24" t="str">
            <v>1st</v>
          </cell>
          <cell r="J24" t="str">
            <v>FVS</v>
          </cell>
          <cell r="K24">
            <v>1</v>
          </cell>
        </row>
        <row r="25">
          <cell r="B25" t="str">
            <v>Chloe</v>
          </cell>
          <cell r="C25" t="str">
            <v>Chapman</v>
          </cell>
          <cell r="D25">
            <v>32694</v>
          </cell>
          <cell r="E25" t="str">
            <v>F</v>
          </cell>
          <cell r="F25">
            <v>35</v>
          </cell>
          <cell r="G25" t="str">
            <v>V 35</v>
          </cell>
          <cell r="H25" t="str">
            <v>S</v>
          </cell>
          <cell r="I25" t="str">
            <v>1st</v>
          </cell>
          <cell r="J25" t="str">
            <v>FVS</v>
          </cell>
          <cell r="K25">
            <v>1</v>
          </cell>
        </row>
        <row r="26">
          <cell r="B26" t="str">
            <v>Emma</v>
          </cell>
          <cell r="C26" t="str">
            <v>Chapman</v>
          </cell>
          <cell r="D26">
            <v>32702</v>
          </cell>
          <cell r="E26" t="str">
            <v>F</v>
          </cell>
          <cell r="F26">
            <v>35</v>
          </cell>
          <cell r="G26" t="str">
            <v>V 35</v>
          </cell>
          <cell r="H26" t="str">
            <v>S</v>
          </cell>
          <cell r="I26" t="str">
            <v>1st</v>
          </cell>
          <cell r="J26" t="str">
            <v>FVS</v>
          </cell>
          <cell r="K26">
            <v>1</v>
          </cell>
        </row>
        <row r="27">
          <cell r="B27" t="str">
            <v>Diana</v>
          </cell>
          <cell r="C27" t="str">
            <v>Chiedozie</v>
          </cell>
          <cell r="D27">
            <v>29786</v>
          </cell>
          <cell r="E27" t="str">
            <v>F</v>
          </cell>
          <cell r="F27">
            <v>42</v>
          </cell>
          <cell r="G27" t="str">
            <v>V 35</v>
          </cell>
          <cell r="H27" t="str">
            <v>V 35</v>
          </cell>
          <cell r="I27" t="str">
            <v>1st</v>
          </cell>
          <cell r="J27" t="str">
            <v>FVS</v>
          </cell>
          <cell r="K27">
            <v>1</v>
          </cell>
        </row>
        <row r="28">
          <cell r="B28" t="str">
            <v>Sita</v>
          </cell>
          <cell r="C28" t="str">
            <v>Chitambo</v>
          </cell>
          <cell r="D28">
            <v>24568</v>
          </cell>
          <cell r="E28" t="str">
            <v>F</v>
          </cell>
          <cell r="F28">
            <v>57</v>
          </cell>
          <cell r="G28" t="str">
            <v>V 55</v>
          </cell>
          <cell r="H28" t="str">
            <v>V 55</v>
          </cell>
          <cell r="I28" t="str">
            <v>1st</v>
          </cell>
          <cell r="J28" t="str">
            <v>FVS</v>
          </cell>
          <cell r="K28">
            <v>1</v>
          </cell>
        </row>
        <row r="29">
          <cell r="B29" t="str">
            <v>Fiona</v>
          </cell>
          <cell r="C29" t="str">
            <v>Clarke</v>
          </cell>
          <cell r="D29">
            <v>28487</v>
          </cell>
          <cell r="E29" t="str">
            <v>F</v>
          </cell>
          <cell r="F29">
            <v>46</v>
          </cell>
          <cell r="G29" t="str">
            <v>V 45</v>
          </cell>
          <cell r="H29" t="str">
            <v>V 45</v>
          </cell>
          <cell r="I29" t="str">
            <v>1st</v>
          </cell>
          <cell r="J29" t="str">
            <v>FVS</v>
          </cell>
          <cell r="K29">
            <v>1</v>
          </cell>
        </row>
        <row r="30">
          <cell r="A30">
            <v>1082</v>
          </cell>
          <cell r="B30" t="str">
            <v>Marie</v>
          </cell>
          <cell r="C30" t="str">
            <v>Colucci</v>
          </cell>
          <cell r="D30">
            <v>28257</v>
          </cell>
          <cell r="E30" t="str">
            <v>F</v>
          </cell>
          <cell r="F30">
            <v>47</v>
          </cell>
          <cell r="G30" t="str">
            <v>V 45</v>
          </cell>
          <cell r="H30" t="str">
            <v>V 45</v>
          </cell>
          <cell r="I30" t="str">
            <v>1st</v>
          </cell>
          <cell r="J30" t="str">
            <v>FVS</v>
          </cell>
          <cell r="K30">
            <v>1</v>
          </cell>
        </row>
        <row r="31">
          <cell r="A31">
            <v>1073</v>
          </cell>
          <cell r="B31" t="str">
            <v>Jo</v>
          </cell>
          <cell r="C31" t="str">
            <v>Cooksley</v>
          </cell>
          <cell r="D31">
            <v>31663</v>
          </cell>
          <cell r="E31" t="str">
            <v>F</v>
          </cell>
          <cell r="F31">
            <v>37</v>
          </cell>
          <cell r="G31" t="str">
            <v>V 35</v>
          </cell>
          <cell r="H31" t="str">
            <v>V 35</v>
          </cell>
          <cell r="I31" t="str">
            <v>1st</v>
          </cell>
          <cell r="J31" t="str">
            <v>FVS</v>
          </cell>
          <cell r="K31">
            <v>1</v>
          </cell>
        </row>
        <row r="32">
          <cell r="B32" t="str">
            <v>Sophie</v>
          </cell>
          <cell r="C32" t="str">
            <v>Cowan</v>
          </cell>
          <cell r="D32">
            <v>28846</v>
          </cell>
          <cell r="E32" t="str">
            <v>F</v>
          </cell>
          <cell r="F32">
            <v>45</v>
          </cell>
          <cell r="G32" t="str">
            <v>V 45</v>
          </cell>
          <cell r="H32" t="str">
            <v>V 35</v>
          </cell>
          <cell r="I32" t="str">
            <v>1st</v>
          </cell>
          <cell r="J32" t="str">
            <v>FVS</v>
          </cell>
          <cell r="K32">
            <v>1</v>
          </cell>
        </row>
        <row r="33">
          <cell r="B33" t="str">
            <v>Molly</v>
          </cell>
          <cell r="C33" t="str">
            <v>Crimmin</v>
          </cell>
          <cell r="D33">
            <v>37072</v>
          </cell>
          <cell r="E33" t="str">
            <v>F</v>
          </cell>
          <cell r="F33">
            <v>23</v>
          </cell>
          <cell r="G33" t="str">
            <v>S</v>
          </cell>
          <cell r="H33" t="str">
            <v>S</v>
          </cell>
          <cell r="I33" t="str">
            <v>1st</v>
          </cell>
          <cell r="J33" t="str">
            <v>FVS</v>
          </cell>
          <cell r="K33">
            <v>1</v>
          </cell>
        </row>
        <row r="34">
          <cell r="B34" t="str">
            <v>Caroline</v>
          </cell>
          <cell r="C34" t="str">
            <v>Croft</v>
          </cell>
          <cell r="D34">
            <v>26065</v>
          </cell>
          <cell r="E34" t="str">
            <v>F</v>
          </cell>
          <cell r="F34">
            <v>53</v>
          </cell>
          <cell r="G34" t="str">
            <v>V 45</v>
          </cell>
          <cell r="I34" t="str">
            <v>1st</v>
          </cell>
          <cell r="J34" t="str">
            <v>FVS</v>
          </cell>
          <cell r="K34">
            <v>1</v>
          </cell>
        </row>
        <row r="35">
          <cell r="B35" t="str">
            <v>Elizabeth</v>
          </cell>
          <cell r="C35" t="str">
            <v>Crowley</v>
          </cell>
          <cell r="D35">
            <v>32137</v>
          </cell>
          <cell r="E35" t="str">
            <v>F</v>
          </cell>
          <cell r="F35">
            <v>36</v>
          </cell>
          <cell r="G35" t="str">
            <v>V 35</v>
          </cell>
          <cell r="H35" t="str">
            <v>V 35</v>
          </cell>
          <cell r="I35" t="str">
            <v>1st</v>
          </cell>
          <cell r="J35" t="str">
            <v>FVS</v>
          </cell>
          <cell r="K35">
            <v>1</v>
          </cell>
        </row>
        <row r="36">
          <cell r="A36">
            <v>1069</v>
          </cell>
          <cell r="B36" t="str">
            <v>Sharon</v>
          </cell>
          <cell r="C36" t="str">
            <v>Crowley</v>
          </cell>
          <cell r="D36">
            <v>21405</v>
          </cell>
          <cell r="E36" t="str">
            <v>F</v>
          </cell>
          <cell r="F36">
            <v>65</v>
          </cell>
          <cell r="G36" t="str">
            <v>V 65</v>
          </cell>
          <cell r="H36" t="str">
            <v>V 55</v>
          </cell>
          <cell r="I36" t="str">
            <v>1st</v>
          </cell>
          <cell r="J36" t="str">
            <v>FVS</v>
          </cell>
          <cell r="K36">
            <v>1</v>
          </cell>
        </row>
        <row r="37">
          <cell r="B37" t="str">
            <v>Claire</v>
          </cell>
          <cell r="C37" t="str">
            <v>Derrett-Smith</v>
          </cell>
          <cell r="D37">
            <v>27206</v>
          </cell>
          <cell r="E37" t="str">
            <v>F</v>
          </cell>
          <cell r="F37">
            <v>50</v>
          </cell>
          <cell r="G37" t="str">
            <v>V 45</v>
          </cell>
          <cell r="H37" t="str">
            <v>V 45</v>
          </cell>
          <cell r="I37" t="str">
            <v>1st</v>
          </cell>
          <cell r="J37" t="str">
            <v>FVS</v>
          </cell>
          <cell r="K37">
            <v>1</v>
          </cell>
        </row>
        <row r="38">
          <cell r="B38" t="str">
            <v>Karen</v>
          </cell>
          <cell r="C38" t="str">
            <v>Dodsworth*</v>
          </cell>
          <cell r="D38">
            <v>21990</v>
          </cell>
          <cell r="E38" t="str">
            <v>F</v>
          </cell>
          <cell r="F38">
            <v>64</v>
          </cell>
          <cell r="G38" t="str">
            <v>V 55</v>
          </cell>
          <cell r="I38" t="str">
            <v>2nd</v>
          </cell>
          <cell r="J38" t="str">
            <v>FVS</v>
          </cell>
          <cell r="K38">
            <v>1</v>
          </cell>
        </row>
        <row r="39">
          <cell r="B39" t="str">
            <v>Tracey</v>
          </cell>
          <cell r="C39" t="str">
            <v>Douglas</v>
          </cell>
          <cell r="D39">
            <v>26782</v>
          </cell>
          <cell r="E39" t="str">
            <v>F</v>
          </cell>
          <cell r="F39">
            <v>51</v>
          </cell>
          <cell r="G39" t="str">
            <v>V 45</v>
          </cell>
          <cell r="I39" t="str">
            <v>1st</v>
          </cell>
          <cell r="J39" t="str">
            <v>FVS</v>
          </cell>
          <cell r="K39">
            <v>1</v>
          </cell>
        </row>
        <row r="40">
          <cell r="B40" t="str">
            <v>Jackie</v>
          </cell>
          <cell r="C40" t="str">
            <v>Downes</v>
          </cell>
          <cell r="D40">
            <v>27791</v>
          </cell>
          <cell r="E40" t="str">
            <v>F</v>
          </cell>
          <cell r="F40">
            <v>48</v>
          </cell>
          <cell r="G40" t="str">
            <v>V 45</v>
          </cell>
          <cell r="H40" t="str">
            <v>V 45</v>
          </cell>
          <cell r="I40" t="str">
            <v>1st</v>
          </cell>
          <cell r="J40" t="str">
            <v>FVS</v>
          </cell>
          <cell r="K40">
            <v>1</v>
          </cell>
        </row>
        <row r="41">
          <cell r="A41">
            <v>1097</v>
          </cell>
          <cell r="B41" t="str">
            <v>Nichola</v>
          </cell>
          <cell r="C41" t="str">
            <v>Durent</v>
          </cell>
          <cell r="D41">
            <v>28467</v>
          </cell>
          <cell r="E41" t="str">
            <v>F</v>
          </cell>
          <cell r="F41">
            <v>46</v>
          </cell>
          <cell r="G41" t="str">
            <v>V 45</v>
          </cell>
          <cell r="H41" t="str">
            <v>V 45</v>
          </cell>
          <cell r="I41" t="str">
            <v>1st</v>
          </cell>
          <cell r="J41" t="str">
            <v>FVS</v>
          </cell>
          <cell r="K41">
            <v>1</v>
          </cell>
        </row>
        <row r="42">
          <cell r="B42" t="str">
            <v>Tracey</v>
          </cell>
          <cell r="C42" t="str">
            <v>Edgar</v>
          </cell>
          <cell r="D42">
            <v>23523</v>
          </cell>
          <cell r="E42" t="str">
            <v>F</v>
          </cell>
          <cell r="F42">
            <v>60</v>
          </cell>
          <cell r="G42" t="str">
            <v>V 55</v>
          </cell>
          <cell r="H42" t="str">
            <v>V 55</v>
          </cell>
          <cell r="I42" t="str">
            <v>1st</v>
          </cell>
          <cell r="J42" t="str">
            <v>FVS</v>
          </cell>
          <cell r="K42">
            <v>1</v>
          </cell>
        </row>
        <row r="43">
          <cell r="B43" t="str">
            <v>Rachel</v>
          </cell>
          <cell r="C43" t="str">
            <v>Elliott</v>
          </cell>
          <cell r="D43">
            <v>31642</v>
          </cell>
          <cell r="E43" t="str">
            <v>F</v>
          </cell>
          <cell r="F43">
            <v>37</v>
          </cell>
          <cell r="G43" t="str">
            <v>V 35</v>
          </cell>
          <cell r="H43" t="str">
            <v>V 35</v>
          </cell>
          <cell r="I43" t="str">
            <v>1st</v>
          </cell>
          <cell r="J43" t="str">
            <v>FVS</v>
          </cell>
          <cell r="K43">
            <v>1</v>
          </cell>
        </row>
        <row r="44">
          <cell r="B44" t="str">
            <v>Karen</v>
          </cell>
          <cell r="C44" t="str">
            <v>Ellis</v>
          </cell>
          <cell r="D44">
            <v>25048</v>
          </cell>
          <cell r="E44" t="str">
            <v>F</v>
          </cell>
          <cell r="F44">
            <v>55</v>
          </cell>
          <cell r="G44" t="str">
            <v>V 55</v>
          </cell>
          <cell r="H44" t="str">
            <v>V 45</v>
          </cell>
          <cell r="I44" t="str">
            <v>1st</v>
          </cell>
          <cell r="J44" t="str">
            <v>FVS</v>
          </cell>
          <cell r="K44">
            <v>1</v>
          </cell>
        </row>
        <row r="45">
          <cell r="B45" t="str">
            <v>Chloe</v>
          </cell>
          <cell r="C45" t="str">
            <v>Emmerson</v>
          </cell>
          <cell r="D45">
            <v>34835</v>
          </cell>
          <cell r="E45" t="str">
            <v>F</v>
          </cell>
          <cell r="F45">
            <v>29</v>
          </cell>
          <cell r="G45" t="str">
            <v>S</v>
          </cell>
          <cell r="H45" t="str">
            <v>S</v>
          </cell>
          <cell r="I45" t="str">
            <v>1st</v>
          </cell>
          <cell r="J45" t="str">
            <v>FVS</v>
          </cell>
          <cell r="K45">
            <v>1</v>
          </cell>
        </row>
        <row r="46">
          <cell r="A46">
            <v>1091</v>
          </cell>
          <cell r="B46" t="str">
            <v>Claire</v>
          </cell>
          <cell r="C46" t="str">
            <v>Emmerson</v>
          </cell>
          <cell r="D46">
            <v>26105</v>
          </cell>
          <cell r="E46" t="str">
            <v>F</v>
          </cell>
          <cell r="F46">
            <v>53</v>
          </cell>
          <cell r="G46" t="str">
            <v>V 45</v>
          </cell>
          <cell r="H46" t="str">
            <v>V 45</v>
          </cell>
          <cell r="I46" t="str">
            <v>1st</v>
          </cell>
          <cell r="J46" t="str">
            <v>FVS</v>
          </cell>
          <cell r="K46">
            <v>1</v>
          </cell>
        </row>
        <row r="47">
          <cell r="B47" t="str">
            <v>Kelly</v>
          </cell>
          <cell r="C47" t="str">
            <v>Evans</v>
          </cell>
          <cell r="D47">
            <v>31335</v>
          </cell>
          <cell r="E47" t="str">
            <v>F</v>
          </cell>
          <cell r="F47">
            <v>38</v>
          </cell>
          <cell r="G47" t="str">
            <v>V 35</v>
          </cell>
          <cell r="H47" t="str">
            <v>V 35</v>
          </cell>
          <cell r="I47" t="str">
            <v>1st</v>
          </cell>
          <cell r="J47" t="str">
            <v>FVS</v>
          </cell>
          <cell r="K47">
            <v>1</v>
          </cell>
        </row>
        <row r="48">
          <cell r="B48" t="str">
            <v>Beth</v>
          </cell>
          <cell r="C48" t="str">
            <v>Foley</v>
          </cell>
          <cell r="D48">
            <v>23527</v>
          </cell>
          <cell r="E48" t="str">
            <v>F</v>
          </cell>
          <cell r="F48">
            <v>60</v>
          </cell>
          <cell r="G48" t="str">
            <v>V 55</v>
          </cell>
          <cell r="H48" t="str">
            <v>V 55</v>
          </cell>
          <cell r="I48" t="str">
            <v>1st</v>
          </cell>
          <cell r="J48" t="str">
            <v>FVS</v>
          </cell>
          <cell r="K48">
            <v>1</v>
          </cell>
        </row>
        <row r="49">
          <cell r="B49" t="str">
            <v>Jan</v>
          </cell>
          <cell r="C49" t="str">
            <v>Fry</v>
          </cell>
          <cell r="D49">
            <v>18615</v>
          </cell>
          <cell r="E49" t="str">
            <v>F</v>
          </cell>
          <cell r="F49">
            <v>73</v>
          </cell>
          <cell r="G49" t="str">
            <v>V 65</v>
          </cell>
          <cell r="H49" t="str">
            <v>V 65</v>
          </cell>
          <cell r="I49" t="str">
            <v>1st</v>
          </cell>
          <cell r="J49" t="str">
            <v>FVS</v>
          </cell>
          <cell r="K49">
            <v>1</v>
          </cell>
        </row>
        <row r="50">
          <cell r="B50" t="str">
            <v>Jenny</v>
          </cell>
          <cell r="C50" t="str">
            <v>Garrett</v>
          </cell>
          <cell r="D50">
            <v>25429</v>
          </cell>
          <cell r="E50" t="str">
            <v>F</v>
          </cell>
          <cell r="F50">
            <v>54</v>
          </cell>
          <cell r="G50" t="str">
            <v>V 45</v>
          </cell>
          <cell r="H50" t="str">
            <v>V 45</v>
          </cell>
          <cell r="I50" t="str">
            <v>1st</v>
          </cell>
          <cell r="J50" t="str">
            <v>FVS</v>
          </cell>
          <cell r="K50">
            <v>1</v>
          </cell>
        </row>
        <row r="51">
          <cell r="B51" t="str">
            <v>Linda</v>
          </cell>
          <cell r="C51" t="str">
            <v>George</v>
          </cell>
          <cell r="D51">
            <v>30833</v>
          </cell>
          <cell r="E51" t="str">
            <v>F</v>
          </cell>
          <cell r="F51">
            <v>40</v>
          </cell>
          <cell r="G51" t="str">
            <v>V 35</v>
          </cell>
          <cell r="H51" t="str">
            <v>V 35</v>
          </cell>
          <cell r="I51" t="str">
            <v>1st</v>
          </cell>
          <cell r="J51" t="str">
            <v>FVS</v>
          </cell>
          <cell r="K51">
            <v>1</v>
          </cell>
        </row>
        <row r="52">
          <cell r="A52">
            <v>1100</v>
          </cell>
          <cell r="B52" t="str">
            <v>Yuko</v>
          </cell>
          <cell r="C52" t="str">
            <v>Gordon</v>
          </cell>
          <cell r="D52">
            <v>18682</v>
          </cell>
          <cell r="E52" t="str">
            <v>F</v>
          </cell>
          <cell r="F52">
            <v>73</v>
          </cell>
          <cell r="G52" t="str">
            <v>V 65</v>
          </cell>
          <cell r="H52" t="str">
            <v>V 65</v>
          </cell>
          <cell r="I52" t="str">
            <v>1st</v>
          </cell>
          <cell r="J52" t="str">
            <v>FVS</v>
          </cell>
          <cell r="K52">
            <v>1</v>
          </cell>
        </row>
        <row r="53">
          <cell r="B53" t="str">
            <v>Helen</v>
          </cell>
          <cell r="C53" t="str">
            <v>Greening</v>
          </cell>
          <cell r="D53">
            <v>27148</v>
          </cell>
          <cell r="E53" t="str">
            <v>F</v>
          </cell>
          <cell r="F53">
            <v>50</v>
          </cell>
          <cell r="G53" t="str">
            <v>V 45</v>
          </cell>
          <cell r="H53" t="str">
            <v>V 45</v>
          </cell>
          <cell r="I53" t="str">
            <v>1st</v>
          </cell>
          <cell r="J53" t="str">
            <v>FVS</v>
          </cell>
          <cell r="K53">
            <v>1</v>
          </cell>
        </row>
        <row r="54">
          <cell r="B54" t="str">
            <v>Sue</v>
          </cell>
          <cell r="C54" t="str">
            <v>Hamer</v>
          </cell>
          <cell r="D54">
            <v>25882</v>
          </cell>
          <cell r="E54" t="str">
            <v>F</v>
          </cell>
          <cell r="F54">
            <v>53</v>
          </cell>
          <cell r="G54" t="str">
            <v>V 45</v>
          </cell>
          <cell r="H54" t="str">
            <v>V 45</v>
          </cell>
          <cell r="I54" t="str">
            <v>1st</v>
          </cell>
          <cell r="J54" t="str">
            <v>FVS</v>
          </cell>
          <cell r="K54">
            <v>1</v>
          </cell>
        </row>
        <row r="55">
          <cell r="B55" t="str">
            <v>Sheryl</v>
          </cell>
          <cell r="C55" t="str">
            <v>Hann</v>
          </cell>
          <cell r="D55">
            <v>21480</v>
          </cell>
          <cell r="E55" t="str">
            <v>F</v>
          </cell>
          <cell r="F55">
            <v>65</v>
          </cell>
          <cell r="G55" t="str">
            <v>V 65</v>
          </cell>
          <cell r="H55" t="str">
            <v>V 55</v>
          </cell>
          <cell r="I55" t="str">
            <v>1st</v>
          </cell>
          <cell r="J55" t="str">
            <v>FVS</v>
          </cell>
          <cell r="K55">
            <v>1</v>
          </cell>
        </row>
        <row r="56">
          <cell r="B56" t="str">
            <v>Pauline</v>
          </cell>
          <cell r="C56" t="str">
            <v>Hardy</v>
          </cell>
          <cell r="D56">
            <v>17301</v>
          </cell>
          <cell r="E56" t="str">
            <v>F</v>
          </cell>
          <cell r="F56">
            <v>77</v>
          </cell>
          <cell r="G56" t="str">
            <v>V 75</v>
          </cell>
          <cell r="H56" t="str">
            <v>V 75</v>
          </cell>
          <cell r="I56" t="str">
            <v>1st</v>
          </cell>
          <cell r="J56" t="str">
            <v>FVS</v>
          </cell>
          <cell r="K56">
            <v>1</v>
          </cell>
        </row>
        <row r="57">
          <cell r="B57" t="str">
            <v>Beverley</v>
          </cell>
          <cell r="C57" t="str">
            <v>Harlow</v>
          </cell>
          <cell r="D57">
            <v>20744</v>
          </cell>
          <cell r="E57" t="str">
            <v>F</v>
          </cell>
          <cell r="F57">
            <v>67</v>
          </cell>
          <cell r="G57" t="str">
            <v>V 65</v>
          </cell>
          <cell r="H57" t="str">
            <v>V 65</v>
          </cell>
          <cell r="I57" t="str">
            <v>1st</v>
          </cell>
          <cell r="J57" t="str">
            <v>FVS</v>
          </cell>
          <cell r="K57">
            <v>1</v>
          </cell>
        </row>
        <row r="58">
          <cell r="B58" t="str">
            <v>Helen</v>
          </cell>
          <cell r="C58" t="str">
            <v>Harris</v>
          </cell>
          <cell r="D58">
            <v>23590</v>
          </cell>
          <cell r="E58" t="str">
            <v>F</v>
          </cell>
          <cell r="F58">
            <v>59</v>
          </cell>
          <cell r="G58" t="str">
            <v>V 55</v>
          </cell>
          <cell r="H58" t="str">
            <v>V 55</v>
          </cell>
          <cell r="I58" t="str">
            <v>1st</v>
          </cell>
          <cell r="J58" t="str">
            <v>FVS</v>
          </cell>
          <cell r="K58">
            <v>1</v>
          </cell>
        </row>
        <row r="59">
          <cell r="B59" t="str">
            <v>Marie</v>
          </cell>
          <cell r="C59" t="str">
            <v>Harvey</v>
          </cell>
          <cell r="D59">
            <v>30881</v>
          </cell>
          <cell r="E59" t="str">
            <v>F</v>
          </cell>
          <cell r="F59">
            <v>39</v>
          </cell>
          <cell r="G59" t="str">
            <v>V 35</v>
          </cell>
          <cell r="H59" t="str">
            <v>V 35</v>
          </cell>
          <cell r="I59" t="str">
            <v>1st</v>
          </cell>
          <cell r="J59" t="str">
            <v>FVS</v>
          </cell>
          <cell r="K59">
            <v>1</v>
          </cell>
        </row>
        <row r="60">
          <cell r="A60">
            <v>1070</v>
          </cell>
          <cell r="B60" t="str">
            <v>Nicola</v>
          </cell>
          <cell r="C60" t="str">
            <v>Hatherly</v>
          </cell>
          <cell r="D60">
            <v>27236</v>
          </cell>
          <cell r="E60" t="str">
            <v>F</v>
          </cell>
          <cell r="F60">
            <v>49</v>
          </cell>
          <cell r="G60" t="str">
            <v>V 45</v>
          </cell>
          <cell r="H60" t="str">
            <v>V 45</v>
          </cell>
          <cell r="I60" t="str">
            <v>1st</v>
          </cell>
          <cell r="J60" t="str">
            <v>FVS</v>
          </cell>
          <cell r="K60">
            <v>1</v>
          </cell>
        </row>
        <row r="61">
          <cell r="A61">
            <v>1020</v>
          </cell>
          <cell r="B61" t="str">
            <v>Suzy</v>
          </cell>
          <cell r="C61" t="str">
            <v>Hawkins</v>
          </cell>
          <cell r="D61">
            <v>27788</v>
          </cell>
          <cell r="E61" t="str">
            <v>F</v>
          </cell>
          <cell r="F61">
            <v>48</v>
          </cell>
          <cell r="G61" t="str">
            <v>V 45</v>
          </cell>
          <cell r="H61" t="str">
            <v>V 45</v>
          </cell>
          <cell r="I61" t="str">
            <v>1st</v>
          </cell>
          <cell r="J61" t="str">
            <v>FVS</v>
          </cell>
          <cell r="K61">
            <v>1</v>
          </cell>
        </row>
        <row r="62">
          <cell r="B62" t="str">
            <v>Tracy</v>
          </cell>
          <cell r="C62" t="str">
            <v>Haygarth</v>
          </cell>
          <cell r="D62">
            <v>25140</v>
          </cell>
          <cell r="E62" t="str">
            <v>F</v>
          </cell>
          <cell r="F62">
            <v>55</v>
          </cell>
          <cell r="G62" t="str">
            <v>V 55</v>
          </cell>
          <cell r="H62" t="str">
            <v>V 45</v>
          </cell>
          <cell r="I62" t="str">
            <v>1st</v>
          </cell>
          <cell r="J62" t="str">
            <v>FVS</v>
          </cell>
          <cell r="K62">
            <v>1</v>
          </cell>
        </row>
        <row r="63">
          <cell r="B63" t="str">
            <v>Michelle</v>
          </cell>
          <cell r="C63" t="str">
            <v>Holton</v>
          </cell>
          <cell r="D63">
            <v>28442</v>
          </cell>
          <cell r="E63" t="str">
            <v>F</v>
          </cell>
          <cell r="F63">
            <v>46</v>
          </cell>
          <cell r="G63" t="str">
            <v>V 45</v>
          </cell>
          <cell r="H63" t="str">
            <v>V 45</v>
          </cell>
          <cell r="I63" t="str">
            <v>1st</v>
          </cell>
          <cell r="J63" t="str">
            <v>FVS</v>
          </cell>
          <cell r="K63">
            <v>1</v>
          </cell>
        </row>
        <row r="64">
          <cell r="A64">
            <v>1095</v>
          </cell>
          <cell r="B64" t="str">
            <v>Georgie</v>
          </cell>
          <cell r="C64" t="str">
            <v>Hooper</v>
          </cell>
          <cell r="D64">
            <v>31611</v>
          </cell>
          <cell r="E64" t="str">
            <v>F</v>
          </cell>
          <cell r="F64">
            <v>37</v>
          </cell>
          <cell r="G64" t="str">
            <v>V 35</v>
          </cell>
          <cell r="H64" t="str">
            <v>V 35</v>
          </cell>
          <cell r="I64" t="str">
            <v>1st</v>
          </cell>
          <cell r="J64" t="str">
            <v>FVS</v>
          </cell>
          <cell r="K64">
            <v>1</v>
          </cell>
        </row>
        <row r="65">
          <cell r="B65" t="str">
            <v>Tricia</v>
          </cell>
          <cell r="C65" t="str">
            <v>Hopper</v>
          </cell>
          <cell r="D65">
            <v>24550</v>
          </cell>
          <cell r="E65" t="str">
            <v>F</v>
          </cell>
          <cell r="F65">
            <v>57</v>
          </cell>
          <cell r="G65" t="str">
            <v>V 55</v>
          </cell>
          <cell r="H65" t="str">
            <v>V 55</v>
          </cell>
          <cell r="I65" t="str">
            <v>1st</v>
          </cell>
          <cell r="J65" t="str">
            <v>FVS</v>
          </cell>
          <cell r="K65">
            <v>1</v>
          </cell>
        </row>
        <row r="66">
          <cell r="B66" t="str">
            <v>Iris</v>
          </cell>
          <cell r="C66" t="str">
            <v>Hornsey</v>
          </cell>
          <cell r="D66">
            <v>15428</v>
          </cell>
          <cell r="E66" t="str">
            <v>F</v>
          </cell>
          <cell r="F66">
            <v>82</v>
          </cell>
          <cell r="G66" t="str">
            <v>V 75</v>
          </cell>
          <cell r="H66" t="str">
            <v>V 75</v>
          </cell>
          <cell r="I66" t="str">
            <v>1st</v>
          </cell>
          <cell r="J66" t="str">
            <v>FVS</v>
          </cell>
          <cell r="K66">
            <v>1</v>
          </cell>
        </row>
        <row r="67">
          <cell r="B67" t="str">
            <v>Sarah</v>
          </cell>
          <cell r="C67" t="str">
            <v>Howard</v>
          </cell>
          <cell r="D67">
            <v>28289</v>
          </cell>
          <cell r="E67" t="str">
            <v>F</v>
          </cell>
          <cell r="F67">
            <v>47</v>
          </cell>
          <cell r="G67" t="str">
            <v>V 45</v>
          </cell>
          <cell r="I67" t="str">
            <v>1st</v>
          </cell>
          <cell r="J67" t="str">
            <v>FVS</v>
          </cell>
          <cell r="K67">
            <v>1</v>
          </cell>
        </row>
        <row r="68">
          <cell r="B68" t="str">
            <v>Claire</v>
          </cell>
          <cell r="C68" t="str">
            <v>Hyde</v>
          </cell>
          <cell r="D68">
            <v>28193</v>
          </cell>
          <cell r="E68" t="str">
            <v>F</v>
          </cell>
          <cell r="F68">
            <v>47</v>
          </cell>
          <cell r="G68" t="str">
            <v>V 45</v>
          </cell>
          <cell r="H68" t="str">
            <v>V 45</v>
          </cell>
          <cell r="I68" t="str">
            <v>1st</v>
          </cell>
          <cell r="J68" t="str">
            <v>FVS</v>
          </cell>
          <cell r="K68">
            <v>1</v>
          </cell>
        </row>
        <row r="69">
          <cell r="B69" t="str">
            <v>Sarah</v>
          </cell>
          <cell r="C69" t="str">
            <v>Illingworth</v>
          </cell>
          <cell r="D69">
            <v>25838</v>
          </cell>
          <cell r="E69" t="str">
            <v>F</v>
          </cell>
          <cell r="F69">
            <v>53</v>
          </cell>
          <cell r="G69" t="str">
            <v>V 45</v>
          </cell>
          <cell r="H69" t="str">
            <v>V 45</v>
          </cell>
          <cell r="I69" t="str">
            <v>1st</v>
          </cell>
          <cell r="J69" t="str">
            <v>FVS</v>
          </cell>
          <cell r="K69">
            <v>1</v>
          </cell>
        </row>
        <row r="70">
          <cell r="B70" t="str">
            <v>Ros</v>
          </cell>
          <cell r="C70" t="str">
            <v>Ingram</v>
          </cell>
          <cell r="D70">
            <v>28610</v>
          </cell>
          <cell r="E70" t="str">
            <v>F</v>
          </cell>
          <cell r="F70">
            <v>46</v>
          </cell>
          <cell r="G70" t="str">
            <v>V 45</v>
          </cell>
          <cell r="H70" t="str">
            <v>V 45</v>
          </cell>
          <cell r="I70" t="str">
            <v>1st</v>
          </cell>
          <cell r="J70" t="str">
            <v>FVS</v>
          </cell>
          <cell r="K70">
            <v>1</v>
          </cell>
        </row>
        <row r="71">
          <cell r="B71" t="str">
            <v>Tracey</v>
          </cell>
          <cell r="C71" t="str">
            <v>Jackson</v>
          </cell>
          <cell r="D71">
            <v>26146</v>
          </cell>
          <cell r="E71" t="str">
            <v>F</v>
          </cell>
          <cell r="F71">
            <v>52</v>
          </cell>
          <cell r="G71" t="str">
            <v>V 45</v>
          </cell>
          <cell r="H71" t="str">
            <v>V 45</v>
          </cell>
          <cell r="I71" t="str">
            <v>1st</v>
          </cell>
          <cell r="J71" t="str">
            <v>FVS</v>
          </cell>
          <cell r="K71">
            <v>1</v>
          </cell>
        </row>
        <row r="72">
          <cell r="B72" t="str">
            <v>Zoe</v>
          </cell>
          <cell r="C72" t="str">
            <v>Jackson</v>
          </cell>
          <cell r="D72">
            <v>30326</v>
          </cell>
          <cell r="E72" t="str">
            <v>F</v>
          </cell>
          <cell r="F72">
            <v>41</v>
          </cell>
          <cell r="G72" t="str">
            <v>V 35</v>
          </cell>
          <cell r="H72" t="str">
            <v>V 35</v>
          </cell>
          <cell r="I72" t="str">
            <v>1st</v>
          </cell>
          <cell r="J72" t="str">
            <v>FVS</v>
          </cell>
          <cell r="K72">
            <v>1</v>
          </cell>
        </row>
        <row r="73">
          <cell r="B73" t="str">
            <v>Ada</v>
          </cell>
          <cell r="C73" t="str">
            <v>Janusiene</v>
          </cell>
          <cell r="D73">
            <v>30269</v>
          </cell>
          <cell r="E73" t="str">
            <v>F</v>
          </cell>
          <cell r="F73">
            <v>41</v>
          </cell>
          <cell r="G73" t="str">
            <v>V 35</v>
          </cell>
          <cell r="H73" t="str">
            <v>V 35</v>
          </cell>
          <cell r="I73" t="str">
            <v>1st</v>
          </cell>
          <cell r="J73" t="str">
            <v>FVS</v>
          </cell>
          <cell r="K73">
            <v>1</v>
          </cell>
        </row>
        <row r="74">
          <cell r="B74" t="str">
            <v>Lesley</v>
          </cell>
          <cell r="C74" t="str">
            <v>Jeive</v>
          </cell>
          <cell r="E74" t="str">
            <v>F</v>
          </cell>
          <cell r="F74">
            <v>124</v>
          </cell>
          <cell r="G74" t="str">
            <v>?</v>
          </cell>
          <cell r="I74" t="str">
            <v>1st</v>
          </cell>
          <cell r="J74" t="str">
            <v>FVS</v>
          </cell>
          <cell r="K74">
            <v>1</v>
          </cell>
        </row>
        <row r="75">
          <cell r="B75" t="str">
            <v>Ashley</v>
          </cell>
          <cell r="C75" t="str">
            <v>Johnson</v>
          </cell>
          <cell r="D75">
            <v>29193</v>
          </cell>
          <cell r="E75" t="str">
            <v>F</v>
          </cell>
          <cell r="F75">
            <v>44</v>
          </cell>
          <cell r="G75" t="str">
            <v>V 35</v>
          </cell>
          <cell r="H75" t="str">
            <v>V 35</v>
          </cell>
          <cell r="I75" t="str">
            <v>1st</v>
          </cell>
          <cell r="J75" t="str">
            <v>FVS</v>
          </cell>
          <cell r="K75">
            <v>1</v>
          </cell>
        </row>
        <row r="76">
          <cell r="B76" t="str">
            <v>Kim</v>
          </cell>
          <cell r="C76" t="str">
            <v>Jury</v>
          </cell>
          <cell r="D76">
            <v>31349</v>
          </cell>
          <cell r="E76" t="str">
            <v>F</v>
          </cell>
          <cell r="F76">
            <v>38</v>
          </cell>
          <cell r="G76" t="str">
            <v>V 35</v>
          </cell>
          <cell r="I76" t="str">
            <v>1st</v>
          </cell>
          <cell r="J76" t="str">
            <v>FVS</v>
          </cell>
          <cell r="K76">
            <v>1</v>
          </cell>
        </row>
        <row r="77">
          <cell r="B77" t="str">
            <v>Angie</v>
          </cell>
          <cell r="C77" t="str">
            <v>Keeling</v>
          </cell>
          <cell r="D77">
            <v>29243</v>
          </cell>
          <cell r="E77" t="str">
            <v>F</v>
          </cell>
          <cell r="F77">
            <v>44</v>
          </cell>
          <cell r="G77" t="str">
            <v>V 35</v>
          </cell>
          <cell r="H77" t="str">
            <v>V 35</v>
          </cell>
          <cell r="I77" t="str">
            <v>1st</v>
          </cell>
          <cell r="J77" t="str">
            <v>FVS</v>
          </cell>
          <cell r="K77">
            <v>1</v>
          </cell>
        </row>
        <row r="78">
          <cell r="B78" t="str">
            <v>Ashley</v>
          </cell>
          <cell r="C78" t="str">
            <v>King</v>
          </cell>
          <cell r="D78">
            <v>31510</v>
          </cell>
          <cell r="E78" t="str">
            <v>F</v>
          </cell>
          <cell r="F78">
            <v>38</v>
          </cell>
          <cell r="G78" t="str">
            <v>V 35</v>
          </cell>
          <cell r="H78" t="str">
            <v>V 35</v>
          </cell>
          <cell r="I78" t="str">
            <v>1st</v>
          </cell>
          <cell r="J78" t="str">
            <v>FVS</v>
          </cell>
          <cell r="K78">
            <v>1</v>
          </cell>
        </row>
        <row r="79">
          <cell r="A79">
            <v>1085</v>
          </cell>
          <cell r="B79" t="str">
            <v>Judy</v>
          </cell>
          <cell r="C79" t="str">
            <v>King</v>
          </cell>
          <cell r="D79">
            <v>23533</v>
          </cell>
          <cell r="E79" t="str">
            <v>F</v>
          </cell>
          <cell r="F79">
            <v>60</v>
          </cell>
          <cell r="G79" t="str">
            <v>V 55</v>
          </cell>
          <cell r="H79" t="str">
            <v>V 55</v>
          </cell>
          <cell r="I79" t="str">
            <v>1st</v>
          </cell>
          <cell r="J79" t="str">
            <v>FVS</v>
          </cell>
          <cell r="K79">
            <v>1</v>
          </cell>
        </row>
        <row r="80">
          <cell r="A80">
            <v>1098</v>
          </cell>
          <cell r="B80" t="str">
            <v>Christine</v>
          </cell>
          <cell r="C80" t="str">
            <v>Lathwell*</v>
          </cell>
          <cell r="D80">
            <v>27950</v>
          </cell>
          <cell r="E80" t="str">
            <v>F</v>
          </cell>
          <cell r="F80">
            <v>48</v>
          </cell>
          <cell r="G80" t="str">
            <v>V 45</v>
          </cell>
          <cell r="H80" t="str">
            <v>V 45</v>
          </cell>
          <cell r="I80" t="str">
            <v>1st</v>
          </cell>
          <cell r="J80" t="str">
            <v>FVS</v>
          </cell>
          <cell r="K80">
            <v>1</v>
          </cell>
        </row>
        <row r="81">
          <cell r="B81" t="str">
            <v>Colette</v>
          </cell>
          <cell r="C81" t="str">
            <v>Law*</v>
          </cell>
          <cell r="D81">
            <v>29279</v>
          </cell>
          <cell r="E81" t="str">
            <v>F</v>
          </cell>
          <cell r="F81">
            <v>44</v>
          </cell>
          <cell r="G81" t="str">
            <v>V 35</v>
          </cell>
          <cell r="H81" t="str">
            <v>V 35</v>
          </cell>
          <cell r="I81" t="str">
            <v>1st</v>
          </cell>
          <cell r="J81" t="str">
            <v>FVS</v>
          </cell>
          <cell r="K81">
            <v>1</v>
          </cell>
        </row>
        <row r="82">
          <cell r="B82" t="str">
            <v>Elaine</v>
          </cell>
          <cell r="C82" t="str">
            <v>Ledger</v>
          </cell>
          <cell r="D82">
            <v>25774</v>
          </cell>
          <cell r="E82" t="str">
            <v>F</v>
          </cell>
          <cell r="F82">
            <v>53</v>
          </cell>
          <cell r="G82" t="str">
            <v>V 45</v>
          </cell>
          <cell r="H82" t="str">
            <v>V 45</v>
          </cell>
          <cell r="I82" t="str">
            <v>1st</v>
          </cell>
          <cell r="J82" t="str">
            <v>FVS</v>
          </cell>
          <cell r="K82">
            <v>1</v>
          </cell>
        </row>
        <row r="83">
          <cell r="B83" t="str">
            <v>Karen</v>
          </cell>
          <cell r="C83" t="str">
            <v>Liddle</v>
          </cell>
          <cell r="D83">
            <v>21258</v>
          </cell>
          <cell r="E83" t="str">
            <v>F</v>
          </cell>
          <cell r="F83">
            <v>66</v>
          </cell>
          <cell r="G83" t="str">
            <v>V 65</v>
          </cell>
          <cell r="H83" t="str">
            <v>V 65</v>
          </cell>
          <cell r="I83" t="str">
            <v>1st</v>
          </cell>
          <cell r="J83" t="str">
            <v>FVS</v>
          </cell>
          <cell r="K83">
            <v>1</v>
          </cell>
        </row>
        <row r="84">
          <cell r="B84" t="str">
            <v>Carolyn</v>
          </cell>
          <cell r="C84" t="str">
            <v>Linsell</v>
          </cell>
          <cell r="D84">
            <v>20460</v>
          </cell>
          <cell r="E84" t="str">
            <v>F</v>
          </cell>
          <cell r="F84">
            <v>68</v>
          </cell>
          <cell r="G84" t="str">
            <v>V 65</v>
          </cell>
          <cell r="H84" t="str">
            <v>V 65</v>
          </cell>
          <cell r="I84" t="str">
            <v>1st</v>
          </cell>
          <cell r="J84" t="str">
            <v>FVS</v>
          </cell>
          <cell r="K84">
            <v>1</v>
          </cell>
        </row>
        <row r="85">
          <cell r="B85" t="str">
            <v>Anna</v>
          </cell>
          <cell r="C85" t="str">
            <v>Lucas</v>
          </cell>
          <cell r="D85">
            <v>37707</v>
          </cell>
          <cell r="E85" t="str">
            <v>F</v>
          </cell>
          <cell r="F85">
            <v>21</v>
          </cell>
          <cell r="G85" t="str">
            <v>S</v>
          </cell>
          <cell r="I85" t="str">
            <v>1st</v>
          </cell>
          <cell r="J85" t="str">
            <v>FVS</v>
          </cell>
          <cell r="K85">
            <v>1</v>
          </cell>
        </row>
        <row r="86">
          <cell r="B86" t="str">
            <v>Gail</v>
          </cell>
          <cell r="C86" t="str">
            <v>Mackie</v>
          </cell>
          <cell r="D86">
            <v>32835</v>
          </cell>
          <cell r="E86" t="str">
            <v>F</v>
          </cell>
          <cell r="F86">
            <v>34</v>
          </cell>
          <cell r="G86" t="str">
            <v>S</v>
          </cell>
          <cell r="H86" t="str">
            <v>S</v>
          </cell>
          <cell r="I86" t="str">
            <v>1st</v>
          </cell>
          <cell r="J86" t="str">
            <v>FVS</v>
          </cell>
          <cell r="K86">
            <v>1</v>
          </cell>
        </row>
        <row r="87">
          <cell r="B87" t="str">
            <v>Naomi</v>
          </cell>
          <cell r="C87" t="str">
            <v>MacPhail</v>
          </cell>
          <cell r="D87">
            <v>34433</v>
          </cell>
          <cell r="E87" t="str">
            <v>F</v>
          </cell>
          <cell r="F87">
            <v>30</v>
          </cell>
          <cell r="G87" t="str">
            <v>S</v>
          </cell>
          <cell r="H87" t="str">
            <v>S</v>
          </cell>
          <cell r="I87" t="str">
            <v>1st</v>
          </cell>
          <cell r="J87" t="str">
            <v>FVS</v>
          </cell>
          <cell r="K87">
            <v>1</v>
          </cell>
        </row>
        <row r="88">
          <cell r="B88" t="str">
            <v>Sam</v>
          </cell>
          <cell r="C88" t="str">
            <v>Maidens</v>
          </cell>
          <cell r="D88">
            <v>32714</v>
          </cell>
          <cell r="E88" t="str">
            <v>F</v>
          </cell>
          <cell r="F88">
            <v>34</v>
          </cell>
          <cell r="G88" t="str">
            <v>S</v>
          </cell>
          <cell r="H88" t="str">
            <v>S</v>
          </cell>
          <cell r="I88" t="str">
            <v>1st</v>
          </cell>
          <cell r="J88" t="str">
            <v>FVS</v>
          </cell>
          <cell r="K88">
            <v>1</v>
          </cell>
        </row>
        <row r="89">
          <cell r="B89" t="str">
            <v>Kym</v>
          </cell>
          <cell r="C89" t="str">
            <v>Martin</v>
          </cell>
          <cell r="D89">
            <v>26107</v>
          </cell>
          <cell r="E89" t="str">
            <v>F</v>
          </cell>
          <cell r="F89">
            <v>53</v>
          </cell>
          <cell r="G89" t="str">
            <v>V 45</v>
          </cell>
          <cell r="H89" t="str">
            <v>V 45</v>
          </cell>
          <cell r="I89" t="str">
            <v>1st</v>
          </cell>
          <cell r="J89" t="str">
            <v>FVS</v>
          </cell>
          <cell r="K89">
            <v>1</v>
          </cell>
        </row>
        <row r="90">
          <cell r="A90">
            <v>1096</v>
          </cell>
          <cell r="B90" t="str">
            <v>Stephanie</v>
          </cell>
          <cell r="C90" t="str">
            <v>Mayfield</v>
          </cell>
          <cell r="D90">
            <v>27055</v>
          </cell>
          <cell r="E90" t="str">
            <v>F</v>
          </cell>
          <cell r="F90">
            <v>50</v>
          </cell>
          <cell r="G90" t="str">
            <v>V 45</v>
          </cell>
          <cell r="H90" t="str">
            <v>V 45</v>
          </cell>
          <cell r="I90" t="str">
            <v>1st</v>
          </cell>
          <cell r="J90" t="str">
            <v>FVS</v>
          </cell>
          <cell r="K90">
            <v>1</v>
          </cell>
        </row>
        <row r="91">
          <cell r="B91" t="str">
            <v>Susan</v>
          </cell>
          <cell r="C91" t="str">
            <v>McAneny</v>
          </cell>
          <cell r="D91">
            <v>28256</v>
          </cell>
          <cell r="E91" t="str">
            <v>F</v>
          </cell>
          <cell r="F91">
            <v>47</v>
          </cell>
          <cell r="G91" t="str">
            <v>V 45</v>
          </cell>
          <cell r="H91" t="str">
            <v>V 45</v>
          </cell>
          <cell r="I91" t="str">
            <v>1st</v>
          </cell>
          <cell r="J91" t="str">
            <v>FVS</v>
          </cell>
          <cell r="K91">
            <v>1</v>
          </cell>
        </row>
        <row r="92">
          <cell r="B92" t="str">
            <v>Ellie</v>
          </cell>
          <cell r="C92" t="str">
            <v>McDermott</v>
          </cell>
          <cell r="D92">
            <v>34908</v>
          </cell>
          <cell r="E92" t="str">
            <v>F</v>
          </cell>
          <cell r="F92">
            <v>28</v>
          </cell>
          <cell r="G92" t="str">
            <v>S</v>
          </cell>
          <cell r="H92" t="str">
            <v>S</v>
          </cell>
          <cell r="I92" t="str">
            <v>1st</v>
          </cell>
          <cell r="J92" t="str">
            <v>FVS</v>
          </cell>
          <cell r="K92">
            <v>1</v>
          </cell>
        </row>
        <row r="93">
          <cell r="B93" t="str">
            <v>Barbara</v>
          </cell>
          <cell r="C93" t="str">
            <v>McDonagh</v>
          </cell>
          <cell r="D93">
            <v>27190</v>
          </cell>
          <cell r="E93" t="str">
            <v>F</v>
          </cell>
          <cell r="F93">
            <v>50</v>
          </cell>
          <cell r="G93" t="str">
            <v>V 45</v>
          </cell>
          <cell r="H93" t="str">
            <v>V 45</v>
          </cell>
          <cell r="I93" t="str">
            <v>1st</v>
          </cell>
          <cell r="J93" t="str">
            <v>FVS</v>
          </cell>
          <cell r="K93">
            <v>1</v>
          </cell>
        </row>
        <row r="94">
          <cell r="B94" t="str">
            <v>Jane</v>
          </cell>
          <cell r="C94" t="str">
            <v>McFarlane</v>
          </cell>
          <cell r="D94">
            <v>29102</v>
          </cell>
          <cell r="E94" t="str">
            <v>F</v>
          </cell>
          <cell r="F94">
            <v>44</v>
          </cell>
          <cell r="G94" t="str">
            <v>V 35</v>
          </cell>
          <cell r="H94" t="str">
            <v>V 35</v>
          </cell>
          <cell r="I94" t="str">
            <v>1st</v>
          </cell>
          <cell r="J94" t="str">
            <v>FVS</v>
          </cell>
          <cell r="K94">
            <v>1</v>
          </cell>
        </row>
        <row r="95">
          <cell r="B95" t="str">
            <v>Kelly</v>
          </cell>
          <cell r="C95" t="str">
            <v>McHale</v>
          </cell>
          <cell r="D95">
            <v>28777</v>
          </cell>
          <cell r="E95" t="str">
            <v>F</v>
          </cell>
          <cell r="F95">
            <v>45</v>
          </cell>
          <cell r="G95" t="str">
            <v>V 45</v>
          </cell>
          <cell r="H95" t="str">
            <v>V 35</v>
          </cell>
          <cell r="I95" t="str">
            <v>1st</v>
          </cell>
          <cell r="J95" t="str">
            <v>FVS</v>
          </cell>
          <cell r="K95">
            <v>1</v>
          </cell>
        </row>
        <row r="96">
          <cell r="B96" t="str">
            <v>Sarah</v>
          </cell>
          <cell r="C96" t="str">
            <v>McLaughlin</v>
          </cell>
          <cell r="D96">
            <v>26836</v>
          </cell>
          <cell r="E96" t="str">
            <v>F</v>
          </cell>
          <cell r="F96">
            <v>51</v>
          </cell>
          <cell r="G96" t="str">
            <v>V 45</v>
          </cell>
          <cell r="I96" t="str">
            <v>1st</v>
          </cell>
          <cell r="J96" t="str">
            <v>FVS</v>
          </cell>
          <cell r="K96">
            <v>1</v>
          </cell>
        </row>
        <row r="97">
          <cell r="B97" t="str">
            <v>Paula</v>
          </cell>
          <cell r="C97" t="str">
            <v>McMahon</v>
          </cell>
          <cell r="D97">
            <v>31631</v>
          </cell>
          <cell r="E97" t="str">
            <v>F</v>
          </cell>
          <cell r="F97">
            <v>37</v>
          </cell>
          <cell r="G97" t="str">
            <v>V 35</v>
          </cell>
          <cell r="H97" t="str">
            <v>V 35</v>
          </cell>
          <cell r="I97" t="str">
            <v>1st</v>
          </cell>
          <cell r="J97" t="str">
            <v>FVS</v>
          </cell>
          <cell r="K97">
            <v>1</v>
          </cell>
        </row>
        <row r="98">
          <cell r="B98" t="str">
            <v>Rachael</v>
          </cell>
          <cell r="C98" t="str">
            <v>Miller</v>
          </cell>
          <cell r="D98">
            <v>28181</v>
          </cell>
          <cell r="E98" t="str">
            <v>F</v>
          </cell>
          <cell r="F98">
            <v>47</v>
          </cell>
          <cell r="G98" t="str">
            <v>V 45</v>
          </cell>
          <cell r="H98" t="str">
            <v>V 45</v>
          </cell>
          <cell r="I98" t="str">
            <v>1st</v>
          </cell>
          <cell r="J98" t="str">
            <v>FVS</v>
          </cell>
          <cell r="K98">
            <v>1</v>
          </cell>
        </row>
        <row r="99">
          <cell r="B99" t="str">
            <v>Bernadette</v>
          </cell>
          <cell r="C99" t="str">
            <v>Millwood</v>
          </cell>
          <cell r="D99">
            <v>20862</v>
          </cell>
          <cell r="E99" t="str">
            <v>F</v>
          </cell>
          <cell r="F99">
            <v>67</v>
          </cell>
          <cell r="G99" t="str">
            <v>V 65</v>
          </cell>
          <cell r="H99" t="str">
            <v>V 65</v>
          </cell>
          <cell r="I99" t="str">
            <v>1st</v>
          </cell>
          <cell r="J99" t="str">
            <v>FVS</v>
          </cell>
          <cell r="K99">
            <v>1</v>
          </cell>
        </row>
        <row r="100">
          <cell r="B100" t="str">
            <v>Clare</v>
          </cell>
          <cell r="C100" t="str">
            <v>Moore</v>
          </cell>
          <cell r="D100">
            <v>27738</v>
          </cell>
          <cell r="E100" t="str">
            <v>F</v>
          </cell>
          <cell r="F100">
            <v>48</v>
          </cell>
          <cell r="G100" t="str">
            <v>V 45</v>
          </cell>
          <cell r="H100" t="str">
            <v>V 45</v>
          </cell>
          <cell r="I100" t="str">
            <v>1st</v>
          </cell>
          <cell r="J100" t="str">
            <v>FVS</v>
          </cell>
          <cell r="K100">
            <v>1</v>
          </cell>
        </row>
        <row r="101">
          <cell r="B101" t="str">
            <v>Emma</v>
          </cell>
          <cell r="C101" t="str">
            <v>Moore</v>
          </cell>
          <cell r="D101">
            <v>34542</v>
          </cell>
          <cell r="E101" t="str">
            <v>F</v>
          </cell>
          <cell r="F101">
            <v>29</v>
          </cell>
          <cell r="G101" t="str">
            <v>S</v>
          </cell>
          <cell r="I101" t="str">
            <v>1st</v>
          </cell>
          <cell r="J101" t="str">
            <v>FVS</v>
          </cell>
          <cell r="K101">
            <v>1</v>
          </cell>
        </row>
        <row r="102">
          <cell r="A102">
            <v>1072</v>
          </cell>
          <cell r="B102" t="str">
            <v>Marian</v>
          </cell>
          <cell r="C102" t="str">
            <v>Morley</v>
          </cell>
          <cell r="D102">
            <v>23999</v>
          </cell>
          <cell r="E102" t="str">
            <v>F</v>
          </cell>
          <cell r="F102">
            <v>58</v>
          </cell>
          <cell r="G102" t="str">
            <v>V 55</v>
          </cell>
          <cell r="H102" t="str">
            <v>V 55</v>
          </cell>
          <cell r="I102" t="str">
            <v>1st</v>
          </cell>
          <cell r="J102" t="str">
            <v>FVS</v>
          </cell>
          <cell r="K102">
            <v>1</v>
          </cell>
        </row>
        <row r="103">
          <cell r="B103" t="str">
            <v>Prudence</v>
          </cell>
          <cell r="C103" t="str">
            <v>Mugo</v>
          </cell>
          <cell r="D103">
            <v>35536</v>
          </cell>
          <cell r="E103" t="str">
            <v>F</v>
          </cell>
          <cell r="F103">
            <v>27</v>
          </cell>
          <cell r="G103" t="str">
            <v>S</v>
          </cell>
          <cell r="I103" t="str">
            <v>1st</v>
          </cell>
          <cell r="J103" t="str">
            <v>FVS</v>
          </cell>
          <cell r="K103">
            <v>1</v>
          </cell>
        </row>
        <row r="104">
          <cell r="B104" t="str">
            <v>Tanya</v>
          </cell>
          <cell r="C104" t="str">
            <v>Mullaney</v>
          </cell>
          <cell r="D104">
            <v>30012</v>
          </cell>
          <cell r="E104" t="str">
            <v>F</v>
          </cell>
          <cell r="F104">
            <v>42</v>
          </cell>
          <cell r="G104" t="str">
            <v>V 35</v>
          </cell>
          <cell r="I104" t="str">
            <v>1st</v>
          </cell>
          <cell r="J104" t="str">
            <v>FVS</v>
          </cell>
          <cell r="K104">
            <v>1</v>
          </cell>
        </row>
        <row r="105">
          <cell r="B105" t="str">
            <v>Susan</v>
          </cell>
          <cell r="C105" t="str">
            <v>Murphy</v>
          </cell>
          <cell r="D105">
            <v>29124</v>
          </cell>
          <cell r="E105" t="str">
            <v>F</v>
          </cell>
          <cell r="F105">
            <v>44</v>
          </cell>
          <cell r="G105" t="str">
            <v>V 35</v>
          </cell>
          <cell r="H105" t="str">
            <v>V 35</v>
          </cell>
          <cell r="I105" t="str">
            <v>1st</v>
          </cell>
          <cell r="J105" t="str">
            <v>FVS</v>
          </cell>
          <cell r="K105">
            <v>1</v>
          </cell>
        </row>
        <row r="106">
          <cell r="B106" t="str">
            <v>Nicola</v>
          </cell>
          <cell r="C106" t="str">
            <v>Nation</v>
          </cell>
          <cell r="D106">
            <v>23781</v>
          </cell>
          <cell r="E106" t="str">
            <v>F</v>
          </cell>
          <cell r="F106">
            <v>59</v>
          </cell>
          <cell r="G106" t="str">
            <v>V 55</v>
          </cell>
          <cell r="H106" t="str">
            <v>V 55</v>
          </cell>
          <cell r="I106" t="str">
            <v>1st</v>
          </cell>
          <cell r="J106" t="str">
            <v>FVS</v>
          </cell>
          <cell r="K106">
            <v>1</v>
          </cell>
        </row>
        <row r="107">
          <cell r="B107" t="str">
            <v>Olivia</v>
          </cell>
          <cell r="C107" t="str">
            <v>Nation</v>
          </cell>
          <cell r="D107">
            <v>35864</v>
          </cell>
          <cell r="E107" t="str">
            <v>F</v>
          </cell>
          <cell r="F107">
            <v>26</v>
          </cell>
          <cell r="G107" t="str">
            <v>S</v>
          </cell>
          <cell r="I107" t="str">
            <v>1st</v>
          </cell>
          <cell r="J107" t="str">
            <v>FVS</v>
          </cell>
          <cell r="K107">
            <v>1</v>
          </cell>
        </row>
        <row r="108">
          <cell r="B108" t="str">
            <v>Anne-Marie</v>
          </cell>
          <cell r="C108" t="str">
            <v>Neatham</v>
          </cell>
          <cell r="D108">
            <v>24313</v>
          </cell>
          <cell r="E108" t="str">
            <v>F</v>
          </cell>
          <cell r="F108">
            <v>57</v>
          </cell>
          <cell r="G108" t="str">
            <v>V 55</v>
          </cell>
          <cell r="H108" t="str">
            <v>V 55</v>
          </cell>
          <cell r="I108" t="str">
            <v>1st</v>
          </cell>
          <cell r="J108" t="str">
            <v>FVS</v>
          </cell>
          <cell r="K108">
            <v>1</v>
          </cell>
        </row>
        <row r="109">
          <cell r="B109" t="str">
            <v>Toni</v>
          </cell>
          <cell r="C109" t="str">
            <v>Nichols</v>
          </cell>
          <cell r="D109">
            <v>30120</v>
          </cell>
          <cell r="E109" t="str">
            <v>F</v>
          </cell>
          <cell r="F109">
            <v>42</v>
          </cell>
          <cell r="G109" t="str">
            <v>V 35</v>
          </cell>
          <cell r="H109" t="str">
            <v>V 35</v>
          </cell>
          <cell r="I109" t="str">
            <v>1st</v>
          </cell>
          <cell r="J109" t="str">
            <v>FVS</v>
          </cell>
          <cell r="K109">
            <v>1</v>
          </cell>
        </row>
        <row r="110">
          <cell r="B110" t="str">
            <v>Linda</v>
          </cell>
          <cell r="C110" t="str">
            <v>Nolan</v>
          </cell>
          <cell r="D110">
            <v>22242</v>
          </cell>
          <cell r="E110" t="str">
            <v>F</v>
          </cell>
          <cell r="F110">
            <v>63</v>
          </cell>
          <cell r="G110" t="str">
            <v>V 55</v>
          </cell>
          <cell r="H110" t="str">
            <v>V 55</v>
          </cell>
          <cell r="I110" t="str">
            <v>1st</v>
          </cell>
          <cell r="J110" t="str">
            <v>FVS</v>
          </cell>
          <cell r="K110">
            <v>1</v>
          </cell>
        </row>
        <row r="111">
          <cell r="A111">
            <v>1092</v>
          </cell>
          <cell r="B111" t="str">
            <v>Gabrielle</v>
          </cell>
          <cell r="C111" t="str">
            <v>O'Brien</v>
          </cell>
          <cell r="D111">
            <v>36110</v>
          </cell>
          <cell r="E111" t="str">
            <v>F</v>
          </cell>
          <cell r="F111">
            <v>25</v>
          </cell>
          <cell r="G111" t="str">
            <v>S</v>
          </cell>
          <cell r="H111" t="str">
            <v>S</v>
          </cell>
          <cell r="I111" t="str">
            <v>1st</v>
          </cell>
          <cell r="J111" t="str">
            <v>FVS</v>
          </cell>
          <cell r="K111">
            <v>1</v>
          </cell>
        </row>
        <row r="112">
          <cell r="B112" t="str">
            <v>Harriet</v>
          </cell>
          <cell r="C112" t="str">
            <v>Pace</v>
          </cell>
          <cell r="D112">
            <v>38264</v>
          </cell>
          <cell r="E112" t="str">
            <v>F</v>
          </cell>
          <cell r="F112">
            <v>19</v>
          </cell>
          <cell r="G112" t="str">
            <v>U 20</v>
          </cell>
          <cell r="H112" t="str">
            <v>U 20</v>
          </cell>
          <cell r="I112" t="str">
            <v>1st</v>
          </cell>
          <cell r="J112" t="str">
            <v>FVS</v>
          </cell>
          <cell r="K112">
            <v>1</v>
          </cell>
        </row>
        <row r="113">
          <cell r="B113" t="str">
            <v>Louise</v>
          </cell>
          <cell r="C113" t="str">
            <v>Pack</v>
          </cell>
          <cell r="D113">
            <v>30323</v>
          </cell>
          <cell r="E113" t="str">
            <v>F</v>
          </cell>
          <cell r="F113">
            <v>41</v>
          </cell>
          <cell r="G113" t="str">
            <v>V 35</v>
          </cell>
          <cell r="H113" t="str">
            <v>V 35</v>
          </cell>
          <cell r="I113" t="str">
            <v>1st</v>
          </cell>
          <cell r="J113" t="str">
            <v>FVS</v>
          </cell>
          <cell r="K113">
            <v>1</v>
          </cell>
        </row>
        <row r="114">
          <cell r="B114" t="str">
            <v>Karen</v>
          </cell>
          <cell r="C114" t="str">
            <v>Palmer</v>
          </cell>
          <cell r="D114">
            <v>24307</v>
          </cell>
          <cell r="E114" t="str">
            <v>F</v>
          </cell>
          <cell r="F114">
            <v>57</v>
          </cell>
          <cell r="G114" t="str">
            <v>V 55</v>
          </cell>
          <cell r="H114" t="str">
            <v>V 55</v>
          </cell>
          <cell r="I114" t="str">
            <v>1st</v>
          </cell>
          <cell r="J114" t="str">
            <v>FVS</v>
          </cell>
          <cell r="K114">
            <v>1</v>
          </cell>
        </row>
        <row r="115">
          <cell r="B115" t="str">
            <v>Amy</v>
          </cell>
          <cell r="C115" t="str">
            <v>Parker</v>
          </cell>
          <cell r="D115">
            <v>29807</v>
          </cell>
          <cell r="E115" t="str">
            <v>F</v>
          </cell>
          <cell r="F115">
            <v>42</v>
          </cell>
          <cell r="G115" t="str">
            <v>V 35</v>
          </cell>
          <cell r="I115" t="str">
            <v>1st</v>
          </cell>
          <cell r="J115" t="str">
            <v>FVS</v>
          </cell>
          <cell r="K115">
            <v>1</v>
          </cell>
        </row>
        <row r="116">
          <cell r="A116">
            <v>1090</v>
          </cell>
          <cell r="B116" t="str">
            <v>Sophie</v>
          </cell>
          <cell r="C116" t="str">
            <v>Parsons</v>
          </cell>
          <cell r="D116">
            <v>37317</v>
          </cell>
          <cell r="E116" t="str">
            <v>F</v>
          </cell>
          <cell r="F116">
            <v>22</v>
          </cell>
          <cell r="G116" t="str">
            <v>S</v>
          </cell>
          <cell r="I116" t="str">
            <v>1st</v>
          </cell>
          <cell r="J116" t="str">
            <v>FVS</v>
          </cell>
          <cell r="K116">
            <v>1</v>
          </cell>
        </row>
        <row r="117">
          <cell r="B117" t="str">
            <v>Nicola</v>
          </cell>
          <cell r="C117" t="str">
            <v>Pattman</v>
          </cell>
          <cell r="D117">
            <v>28845</v>
          </cell>
          <cell r="E117" t="str">
            <v>F</v>
          </cell>
          <cell r="F117">
            <v>45</v>
          </cell>
          <cell r="G117" t="str">
            <v>V 45</v>
          </cell>
          <cell r="H117" t="str">
            <v>V 35</v>
          </cell>
          <cell r="I117" t="str">
            <v>1st</v>
          </cell>
          <cell r="J117" t="str">
            <v>FVS</v>
          </cell>
          <cell r="K117">
            <v>1</v>
          </cell>
        </row>
        <row r="118">
          <cell r="B118" t="str">
            <v>Carol</v>
          </cell>
          <cell r="C118" t="str">
            <v>Paul</v>
          </cell>
          <cell r="D118">
            <v>22607</v>
          </cell>
          <cell r="E118" t="str">
            <v>F</v>
          </cell>
          <cell r="F118">
            <v>62</v>
          </cell>
          <cell r="G118" t="str">
            <v>V 55</v>
          </cell>
          <cell r="H118" t="str">
            <v>V 55</v>
          </cell>
          <cell r="I118" t="str">
            <v>1st</v>
          </cell>
          <cell r="J118" t="str">
            <v>FVS</v>
          </cell>
          <cell r="K118">
            <v>1</v>
          </cell>
        </row>
        <row r="119">
          <cell r="B119" t="str">
            <v>Elizabeth</v>
          </cell>
          <cell r="C119" t="str">
            <v>Paul</v>
          </cell>
          <cell r="D119">
            <v>20043</v>
          </cell>
          <cell r="E119" t="str">
            <v>F</v>
          </cell>
          <cell r="F119">
            <v>69</v>
          </cell>
          <cell r="G119" t="str">
            <v>V 65</v>
          </cell>
          <cell r="H119" t="str">
            <v>V 65</v>
          </cell>
          <cell r="I119" t="str">
            <v>1st</v>
          </cell>
          <cell r="J119" t="str">
            <v>FVS</v>
          </cell>
          <cell r="K119">
            <v>1</v>
          </cell>
        </row>
        <row r="120">
          <cell r="B120" t="str">
            <v>Diane</v>
          </cell>
          <cell r="C120" t="str">
            <v>Perry</v>
          </cell>
          <cell r="D120">
            <v>21660</v>
          </cell>
          <cell r="E120" t="str">
            <v>F</v>
          </cell>
          <cell r="F120">
            <v>65</v>
          </cell>
          <cell r="G120" t="str">
            <v>V 65</v>
          </cell>
          <cell r="H120" t="str">
            <v>V 55</v>
          </cell>
          <cell r="I120" t="str">
            <v>1st</v>
          </cell>
          <cell r="J120" t="str">
            <v>FVS</v>
          </cell>
          <cell r="K120">
            <v>1</v>
          </cell>
        </row>
        <row r="121">
          <cell r="B121" t="str">
            <v>Jackie</v>
          </cell>
          <cell r="C121" t="str">
            <v>Perry</v>
          </cell>
          <cell r="D121">
            <v>22561</v>
          </cell>
          <cell r="E121" t="str">
            <v>F</v>
          </cell>
          <cell r="F121">
            <v>62</v>
          </cell>
          <cell r="G121" t="str">
            <v>V 55</v>
          </cell>
          <cell r="I121" t="str">
            <v>1st</v>
          </cell>
          <cell r="J121" t="str">
            <v>FVS</v>
          </cell>
          <cell r="K121">
            <v>1</v>
          </cell>
        </row>
        <row r="122">
          <cell r="B122" t="str">
            <v>Daniella</v>
          </cell>
          <cell r="C122" t="str">
            <v>Petrianni*</v>
          </cell>
          <cell r="D122">
            <v>29881</v>
          </cell>
          <cell r="E122" t="str">
            <v>F</v>
          </cell>
          <cell r="F122">
            <v>42</v>
          </cell>
          <cell r="G122" t="str">
            <v>V 35</v>
          </cell>
          <cell r="I122" t="str">
            <v>2nd</v>
          </cell>
          <cell r="J122" t="str">
            <v>FVS</v>
          </cell>
          <cell r="K122">
            <v>1</v>
          </cell>
        </row>
        <row r="123">
          <cell r="B123" t="str">
            <v>Abbie</v>
          </cell>
          <cell r="C123" t="str">
            <v>Pez</v>
          </cell>
          <cell r="D123">
            <v>37713</v>
          </cell>
          <cell r="E123" t="str">
            <v>F</v>
          </cell>
          <cell r="F123">
            <v>21</v>
          </cell>
          <cell r="G123" t="str">
            <v>S</v>
          </cell>
          <cell r="H123" t="str">
            <v>S</v>
          </cell>
          <cell r="I123" t="str">
            <v>1st</v>
          </cell>
          <cell r="J123" t="str">
            <v>FVS</v>
          </cell>
          <cell r="K123">
            <v>1</v>
          </cell>
        </row>
        <row r="124">
          <cell r="A124">
            <v>1094</v>
          </cell>
          <cell r="B124" t="str">
            <v>Tracy</v>
          </cell>
          <cell r="C124" t="str">
            <v>Pez</v>
          </cell>
          <cell r="D124">
            <v>26743</v>
          </cell>
          <cell r="E124" t="str">
            <v>F</v>
          </cell>
          <cell r="F124">
            <v>51</v>
          </cell>
          <cell r="G124" t="str">
            <v>V 45</v>
          </cell>
          <cell r="H124" t="str">
            <v>V 45</v>
          </cell>
          <cell r="I124" t="str">
            <v>1st</v>
          </cell>
          <cell r="J124" t="str">
            <v>FVS</v>
          </cell>
          <cell r="K124">
            <v>1</v>
          </cell>
        </row>
        <row r="125">
          <cell r="A125">
            <v>1080</v>
          </cell>
          <cell r="B125" t="str">
            <v>Sally</v>
          </cell>
          <cell r="C125" t="str">
            <v>Phillips</v>
          </cell>
          <cell r="D125">
            <v>23598</v>
          </cell>
          <cell r="E125" t="str">
            <v>F</v>
          </cell>
          <cell r="F125">
            <v>59</v>
          </cell>
          <cell r="G125" t="str">
            <v>V 55</v>
          </cell>
          <cell r="H125" t="str">
            <v>V 55</v>
          </cell>
          <cell r="I125" t="str">
            <v>1st</v>
          </cell>
          <cell r="J125" t="str">
            <v>FVS</v>
          </cell>
          <cell r="K125">
            <v>1</v>
          </cell>
        </row>
        <row r="126">
          <cell r="A126">
            <v>1084</v>
          </cell>
          <cell r="B126" t="str">
            <v>Sally</v>
          </cell>
          <cell r="C126" t="str">
            <v>Pickles</v>
          </cell>
          <cell r="D126">
            <v>23484</v>
          </cell>
          <cell r="E126" t="str">
            <v>F</v>
          </cell>
          <cell r="F126">
            <v>60</v>
          </cell>
          <cell r="G126" t="str">
            <v>V 55</v>
          </cell>
          <cell r="H126" t="str">
            <v>V 55</v>
          </cell>
          <cell r="I126" t="str">
            <v>1st</v>
          </cell>
          <cell r="J126" t="str">
            <v>FVS</v>
          </cell>
          <cell r="K126">
            <v>1</v>
          </cell>
        </row>
        <row r="127">
          <cell r="B127" t="str">
            <v>Sarah</v>
          </cell>
          <cell r="C127" t="str">
            <v>Pike</v>
          </cell>
          <cell r="D127">
            <v>34275</v>
          </cell>
          <cell r="E127" t="str">
            <v>F</v>
          </cell>
          <cell r="F127">
            <v>30</v>
          </cell>
          <cell r="G127" t="str">
            <v>S</v>
          </cell>
          <cell r="H127" t="str">
            <v>S</v>
          </cell>
          <cell r="I127" t="str">
            <v>1st</v>
          </cell>
          <cell r="J127" t="str">
            <v>FVS</v>
          </cell>
          <cell r="K127">
            <v>1</v>
          </cell>
        </row>
        <row r="128">
          <cell r="B128" t="str">
            <v>Niki</v>
          </cell>
          <cell r="C128" t="str">
            <v>Plumb</v>
          </cell>
          <cell r="D128">
            <v>28386</v>
          </cell>
          <cell r="E128" t="str">
            <v>F</v>
          </cell>
          <cell r="F128">
            <v>46</v>
          </cell>
          <cell r="G128" t="str">
            <v>V 45</v>
          </cell>
          <cell r="H128" t="str">
            <v>V 45</v>
          </cell>
          <cell r="I128" t="str">
            <v>1st</v>
          </cell>
          <cell r="J128" t="str">
            <v>FVS</v>
          </cell>
          <cell r="K128">
            <v>1</v>
          </cell>
        </row>
        <row r="129">
          <cell r="B129" t="str">
            <v>Alice</v>
          </cell>
          <cell r="C129" t="str">
            <v>Poole</v>
          </cell>
          <cell r="D129">
            <v>28339</v>
          </cell>
          <cell r="E129" t="str">
            <v>F</v>
          </cell>
          <cell r="F129">
            <v>46</v>
          </cell>
          <cell r="G129" t="str">
            <v>V 45</v>
          </cell>
          <cell r="H129" t="str">
            <v>V 45</v>
          </cell>
          <cell r="I129" t="str">
            <v>1st</v>
          </cell>
          <cell r="J129" t="str">
            <v>FVS</v>
          </cell>
          <cell r="K129">
            <v>1</v>
          </cell>
        </row>
        <row r="130">
          <cell r="A130">
            <v>1071</v>
          </cell>
          <cell r="B130" t="str">
            <v>Samantha</v>
          </cell>
          <cell r="C130" t="str">
            <v>Pretty-Connors</v>
          </cell>
          <cell r="D130">
            <v>30527</v>
          </cell>
          <cell r="E130" t="str">
            <v>F</v>
          </cell>
          <cell r="F130">
            <v>40</v>
          </cell>
          <cell r="G130" t="str">
            <v>V 35</v>
          </cell>
          <cell r="H130" t="str">
            <v>V 35</v>
          </cell>
          <cell r="I130" t="str">
            <v>1st</v>
          </cell>
          <cell r="J130" t="str">
            <v>FVS</v>
          </cell>
          <cell r="K130">
            <v>1</v>
          </cell>
        </row>
        <row r="131">
          <cell r="A131">
            <v>1087</v>
          </cell>
          <cell r="B131" t="str">
            <v>Samantha</v>
          </cell>
          <cell r="C131" t="str">
            <v>Pretty-Connors</v>
          </cell>
          <cell r="D131">
            <v>30527</v>
          </cell>
          <cell r="E131" t="str">
            <v>F</v>
          </cell>
          <cell r="F131">
            <v>40</v>
          </cell>
          <cell r="G131" t="str">
            <v>V 35</v>
          </cell>
          <cell r="H131" t="str">
            <v>V 35</v>
          </cell>
          <cell r="I131" t="str">
            <v>1st</v>
          </cell>
          <cell r="J131" t="str">
            <v>FVS</v>
          </cell>
          <cell r="K131">
            <v>1</v>
          </cell>
        </row>
        <row r="132">
          <cell r="B132" t="str">
            <v>Kerstin</v>
          </cell>
          <cell r="C132" t="str">
            <v>Prior</v>
          </cell>
          <cell r="D132">
            <v>25696</v>
          </cell>
          <cell r="E132" t="str">
            <v>F</v>
          </cell>
          <cell r="F132">
            <v>54</v>
          </cell>
          <cell r="G132" t="str">
            <v>V 45</v>
          </cell>
          <cell r="H132" t="str">
            <v>V 45</v>
          </cell>
          <cell r="I132" t="str">
            <v>1st</v>
          </cell>
          <cell r="J132" t="str">
            <v>FVS</v>
          </cell>
          <cell r="K132">
            <v>1</v>
          </cell>
        </row>
        <row r="133">
          <cell r="A133">
            <v>1019</v>
          </cell>
          <cell r="B133" t="str">
            <v>Claire</v>
          </cell>
          <cell r="C133" t="str">
            <v>Pullen</v>
          </cell>
          <cell r="D133">
            <v>24227</v>
          </cell>
          <cell r="E133" t="str">
            <v>F</v>
          </cell>
          <cell r="F133">
            <v>58</v>
          </cell>
          <cell r="G133" t="str">
            <v>V 55</v>
          </cell>
          <cell r="H133" t="str">
            <v>V 55</v>
          </cell>
          <cell r="I133" t="str">
            <v>1st</v>
          </cell>
          <cell r="J133" t="str">
            <v>FVS</v>
          </cell>
          <cell r="K133">
            <v>1</v>
          </cell>
        </row>
        <row r="134">
          <cell r="B134" t="str">
            <v>Charlotte</v>
          </cell>
          <cell r="C134" t="str">
            <v>Raftery</v>
          </cell>
          <cell r="D134">
            <v>32502</v>
          </cell>
          <cell r="E134" t="str">
            <v>F</v>
          </cell>
          <cell r="F134">
            <v>35</v>
          </cell>
          <cell r="G134" t="str">
            <v>V 35</v>
          </cell>
          <cell r="I134" t="str">
            <v>1st</v>
          </cell>
          <cell r="J134" t="str">
            <v>FVS</v>
          </cell>
          <cell r="K134">
            <v>1</v>
          </cell>
        </row>
        <row r="135">
          <cell r="A135">
            <v>1088</v>
          </cell>
          <cell r="B135" t="str">
            <v>Becky</v>
          </cell>
          <cell r="C135" t="str">
            <v>Rayner</v>
          </cell>
          <cell r="D135">
            <v>29917</v>
          </cell>
          <cell r="E135" t="str">
            <v>F</v>
          </cell>
          <cell r="F135">
            <v>42</v>
          </cell>
          <cell r="G135" t="str">
            <v>V 35</v>
          </cell>
          <cell r="I135" t="str">
            <v>1st</v>
          </cell>
          <cell r="J135" t="str">
            <v>FVS</v>
          </cell>
          <cell r="K135">
            <v>1</v>
          </cell>
        </row>
        <row r="136">
          <cell r="B136" t="str">
            <v>Sally</v>
          </cell>
          <cell r="C136" t="str">
            <v>Reeve</v>
          </cell>
          <cell r="D136">
            <v>25866</v>
          </cell>
          <cell r="E136" t="str">
            <v>F</v>
          </cell>
          <cell r="F136">
            <v>53</v>
          </cell>
          <cell r="G136" t="str">
            <v>V 45</v>
          </cell>
          <cell r="I136" t="str">
            <v>1st</v>
          </cell>
          <cell r="J136" t="str">
            <v>FVS</v>
          </cell>
          <cell r="K136">
            <v>1</v>
          </cell>
        </row>
        <row r="137">
          <cell r="B137" t="str">
            <v>Michelle</v>
          </cell>
          <cell r="C137" t="str">
            <v>Reeves</v>
          </cell>
          <cell r="D137">
            <v>31246</v>
          </cell>
          <cell r="E137" t="str">
            <v>F</v>
          </cell>
          <cell r="F137">
            <v>38</v>
          </cell>
          <cell r="G137" t="str">
            <v>V 35</v>
          </cell>
          <cell r="H137" t="str">
            <v>V 35</v>
          </cell>
          <cell r="I137" t="str">
            <v>1st</v>
          </cell>
          <cell r="J137" t="str">
            <v>FVS</v>
          </cell>
          <cell r="K137">
            <v>1</v>
          </cell>
        </row>
        <row r="138">
          <cell r="B138" t="str">
            <v>Lynn</v>
          </cell>
          <cell r="C138" t="str">
            <v>Reynolds</v>
          </cell>
          <cell r="D138">
            <v>21250</v>
          </cell>
          <cell r="E138" t="str">
            <v>F</v>
          </cell>
          <cell r="F138">
            <v>66</v>
          </cell>
          <cell r="G138" t="str">
            <v>V 65</v>
          </cell>
          <cell r="I138" t="str">
            <v>1st</v>
          </cell>
          <cell r="J138" t="str">
            <v>FVS</v>
          </cell>
          <cell r="K138">
            <v>1</v>
          </cell>
        </row>
        <row r="139">
          <cell r="A139">
            <v>1089</v>
          </cell>
          <cell r="B139" t="str">
            <v>Jayne</v>
          </cell>
          <cell r="C139" t="str">
            <v>Riddell</v>
          </cell>
          <cell r="D139">
            <v>24080</v>
          </cell>
          <cell r="E139" t="str">
            <v>F</v>
          </cell>
          <cell r="F139">
            <v>58</v>
          </cell>
          <cell r="G139" t="str">
            <v>V 55</v>
          </cell>
          <cell r="I139" t="str">
            <v>1st</v>
          </cell>
          <cell r="J139" t="str">
            <v>FVS</v>
          </cell>
          <cell r="K139">
            <v>1</v>
          </cell>
        </row>
        <row r="140">
          <cell r="B140" t="str">
            <v>Joylyn</v>
          </cell>
          <cell r="C140" t="str">
            <v>Saunders-Mullins*</v>
          </cell>
          <cell r="D140">
            <v>19325</v>
          </cell>
          <cell r="E140" t="str">
            <v>F</v>
          </cell>
          <cell r="F140">
            <v>71</v>
          </cell>
          <cell r="G140" t="str">
            <v>V 65</v>
          </cell>
          <cell r="I140" t="str">
            <v>2nd</v>
          </cell>
          <cell r="J140" t="str">
            <v>FVS</v>
          </cell>
          <cell r="K140">
            <v>1</v>
          </cell>
        </row>
        <row r="141">
          <cell r="B141" t="str">
            <v>Penny</v>
          </cell>
          <cell r="C141" t="str">
            <v>Schenkel</v>
          </cell>
          <cell r="D141">
            <v>25482</v>
          </cell>
          <cell r="E141" t="str">
            <v>F</v>
          </cell>
          <cell r="F141">
            <v>54</v>
          </cell>
          <cell r="G141" t="str">
            <v>V 45</v>
          </cell>
          <cell r="H141" t="str">
            <v>V 45</v>
          </cell>
          <cell r="I141" t="str">
            <v>1st</v>
          </cell>
          <cell r="J141" t="str">
            <v>FVS</v>
          </cell>
          <cell r="K141">
            <v>1</v>
          </cell>
        </row>
        <row r="142">
          <cell r="B142" t="str">
            <v>Julie</v>
          </cell>
          <cell r="C142" t="str">
            <v>Shadbolt</v>
          </cell>
          <cell r="D142">
            <v>24410</v>
          </cell>
          <cell r="E142" t="str">
            <v>F</v>
          </cell>
          <cell r="F142">
            <v>57</v>
          </cell>
          <cell r="G142" t="str">
            <v>V 55</v>
          </cell>
          <cell r="H142" t="str">
            <v>V 55</v>
          </cell>
          <cell r="I142" t="str">
            <v>1st</v>
          </cell>
          <cell r="J142" t="str">
            <v>FVS</v>
          </cell>
          <cell r="K142">
            <v>1</v>
          </cell>
        </row>
        <row r="143">
          <cell r="B143" t="str">
            <v>Carole</v>
          </cell>
          <cell r="C143" t="str">
            <v>Sheldrick</v>
          </cell>
          <cell r="D143">
            <v>26958</v>
          </cell>
          <cell r="E143" t="str">
            <v>F</v>
          </cell>
          <cell r="F143">
            <v>50</v>
          </cell>
          <cell r="G143" t="str">
            <v>V 45</v>
          </cell>
          <cell r="H143" t="str">
            <v>V 45</v>
          </cell>
          <cell r="I143" t="str">
            <v>1st</v>
          </cell>
          <cell r="J143" t="str">
            <v>FVS</v>
          </cell>
          <cell r="K143">
            <v>1</v>
          </cell>
        </row>
        <row r="144">
          <cell r="B144" t="str">
            <v>Alison</v>
          </cell>
          <cell r="C144" t="str">
            <v>Shelley</v>
          </cell>
          <cell r="D144">
            <v>25282</v>
          </cell>
          <cell r="E144" t="str">
            <v>F</v>
          </cell>
          <cell r="F144">
            <v>55</v>
          </cell>
          <cell r="G144" t="str">
            <v>V 55</v>
          </cell>
          <cell r="H144" t="str">
            <v>V 45</v>
          </cell>
          <cell r="I144" t="str">
            <v>1st</v>
          </cell>
          <cell r="J144" t="str">
            <v>FVS</v>
          </cell>
          <cell r="K144">
            <v>1</v>
          </cell>
        </row>
        <row r="145">
          <cell r="B145" t="str">
            <v>Carrie</v>
          </cell>
          <cell r="C145" t="str">
            <v>Simpson</v>
          </cell>
          <cell r="D145">
            <v>29804</v>
          </cell>
          <cell r="E145" t="str">
            <v>F</v>
          </cell>
          <cell r="F145">
            <v>42</v>
          </cell>
          <cell r="G145" t="str">
            <v>V 35</v>
          </cell>
          <cell r="H145" t="str">
            <v>V 35</v>
          </cell>
          <cell r="I145" t="str">
            <v>1st</v>
          </cell>
          <cell r="J145" t="str">
            <v>FVS</v>
          </cell>
          <cell r="K145">
            <v>1</v>
          </cell>
        </row>
        <row r="146">
          <cell r="A146">
            <v>1081</v>
          </cell>
          <cell r="B146" t="str">
            <v>Harriet</v>
          </cell>
          <cell r="C146" t="str">
            <v>Smith</v>
          </cell>
          <cell r="D146">
            <v>34182</v>
          </cell>
          <cell r="E146" t="str">
            <v>F</v>
          </cell>
          <cell r="F146">
            <v>30</v>
          </cell>
          <cell r="G146" t="str">
            <v>S</v>
          </cell>
          <cell r="H146" t="str">
            <v>S</v>
          </cell>
          <cell r="I146" t="str">
            <v>1st</v>
          </cell>
          <cell r="J146" t="str">
            <v>FVS</v>
          </cell>
          <cell r="K146">
            <v>1</v>
          </cell>
        </row>
        <row r="147">
          <cell r="B147" t="str">
            <v>Hazel</v>
          </cell>
          <cell r="C147" t="str">
            <v>Smith</v>
          </cell>
          <cell r="D147">
            <v>26905</v>
          </cell>
          <cell r="E147" t="str">
            <v>F</v>
          </cell>
          <cell r="F147">
            <v>50</v>
          </cell>
          <cell r="G147" t="str">
            <v>V 45</v>
          </cell>
          <cell r="H147" t="str">
            <v>V 45</v>
          </cell>
          <cell r="I147" t="str">
            <v>1st</v>
          </cell>
          <cell r="J147" t="str">
            <v>FVS</v>
          </cell>
          <cell r="K147">
            <v>1</v>
          </cell>
        </row>
        <row r="148">
          <cell r="B148" t="str">
            <v>Karen</v>
          </cell>
          <cell r="C148" t="str">
            <v>Smith</v>
          </cell>
          <cell r="D148">
            <v>23109</v>
          </cell>
          <cell r="E148" t="str">
            <v>F</v>
          </cell>
          <cell r="F148">
            <v>61</v>
          </cell>
          <cell r="G148" t="str">
            <v>V 55</v>
          </cell>
          <cell r="H148" t="str">
            <v>V 55</v>
          </cell>
          <cell r="I148" t="str">
            <v>1st</v>
          </cell>
          <cell r="J148" t="str">
            <v>FVS</v>
          </cell>
          <cell r="K148">
            <v>1</v>
          </cell>
        </row>
        <row r="149">
          <cell r="A149">
            <v>1099</v>
          </cell>
          <cell r="B149" t="str">
            <v>Monica</v>
          </cell>
          <cell r="C149" t="str">
            <v>Smithson</v>
          </cell>
          <cell r="D149">
            <v>23965</v>
          </cell>
          <cell r="E149" t="str">
            <v>F</v>
          </cell>
          <cell r="F149">
            <v>58</v>
          </cell>
          <cell r="G149" t="str">
            <v>V 55</v>
          </cell>
          <cell r="H149" t="str">
            <v>V 55</v>
          </cell>
          <cell r="I149" t="str">
            <v>1st</v>
          </cell>
          <cell r="J149" t="str">
            <v>FVS</v>
          </cell>
          <cell r="K149">
            <v>1</v>
          </cell>
        </row>
        <row r="150">
          <cell r="B150" t="str">
            <v>Hannah</v>
          </cell>
          <cell r="C150" t="str">
            <v>Soutar</v>
          </cell>
          <cell r="D150">
            <v>31802</v>
          </cell>
          <cell r="E150" t="str">
            <v>F</v>
          </cell>
          <cell r="F150">
            <v>37</v>
          </cell>
          <cell r="G150" t="str">
            <v>V 35</v>
          </cell>
          <cell r="H150" t="str">
            <v>V 35</v>
          </cell>
          <cell r="I150" t="str">
            <v>1st</v>
          </cell>
          <cell r="J150" t="str">
            <v>FVS</v>
          </cell>
          <cell r="K150">
            <v>1</v>
          </cell>
        </row>
        <row r="151">
          <cell r="B151" t="str">
            <v>Emma</v>
          </cell>
          <cell r="C151" t="str">
            <v>Southerington</v>
          </cell>
          <cell r="D151">
            <v>27458</v>
          </cell>
          <cell r="E151" t="str">
            <v>F</v>
          </cell>
          <cell r="F151">
            <v>49</v>
          </cell>
          <cell r="G151" t="str">
            <v>V 45</v>
          </cell>
          <cell r="H151" t="str">
            <v>V 45</v>
          </cell>
          <cell r="I151" t="str">
            <v>1st</v>
          </cell>
          <cell r="J151" t="str">
            <v>FVS</v>
          </cell>
          <cell r="K151">
            <v>1</v>
          </cell>
        </row>
        <row r="152">
          <cell r="B152" t="str">
            <v>Tessa</v>
          </cell>
          <cell r="C152" t="str">
            <v>Stephenson</v>
          </cell>
          <cell r="D152">
            <v>22130</v>
          </cell>
          <cell r="E152" t="str">
            <v>F</v>
          </cell>
          <cell r="F152">
            <v>63</v>
          </cell>
          <cell r="G152" t="str">
            <v>V 55</v>
          </cell>
          <cell r="H152" t="str">
            <v>V 55</v>
          </cell>
          <cell r="I152" t="str">
            <v>1st</v>
          </cell>
          <cell r="J152" t="str">
            <v>FVS</v>
          </cell>
          <cell r="K152">
            <v>1</v>
          </cell>
        </row>
        <row r="153">
          <cell r="A153">
            <v>1076</v>
          </cell>
          <cell r="B153" t="str">
            <v>Megan</v>
          </cell>
          <cell r="C153" t="str">
            <v>Sutton</v>
          </cell>
          <cell r="D153">
            <v>35831</v>
          </cell>
          <cell r="E153" t="str">
            <v>F</v>
          </cell>
          <cell r="F153">
            <v>26</v>
          </cell>
          <cell r="G153" t="str">
            <v>S</v>
          </cell>
          <cell r="I153" t="str">
            <v>1st</v>
          </cell>
          <cell r="J153" t="str">
            <v>FVS</v>
          </cell>
          <cell r="K153">
            <v>1</v>
          </cell>
        </row>
        <row r="154">
          <cell r="A154">
            <v>1077</v>
          </cell>
          <cell r="B154" t="str">
            <v>Samantha</v>
          </cell>
          <cell r="C154" t="str">
            <v>Sutton</v>
          </cell>
          <cell r="D154">
            <v>27452</v>
          </cell>
          <cell r="E154" t="str">
            <v>F</v>
          </cell>
          <cell r="F154">
            <v>49</v>
          </cell>
          <cell r="G154" t="str">
            <v>V 45</v>
          </cell>
          <cell r="H154" t="str">
            <v>V 45</v>
          </cell>
          <cell r="I154" t="str">
            <v>1st</v>
          </cell>
          <cell r="J154" t="str">
            <v>FVS</v>
          </cell>
          <cell r="K154">
            <v>1</v>
          </cell>
        </row>
        <row r="155">
          <cell r="B155" t="str">
            <v>Anna</v>
          </cell>
          <cell r="C155" t="str">
            <v>Swanepoel</v>
          </cell>
          <cell r="D155">
            <v>28824</v>
          </cell>
          <cell r="E155" t="str">
            <v>F</v>
          </cell>
          <cell r="F155">
            <v>45</v>
          </cell>
          <cell r="G155" t="str">
            <v>V 45</v>
          </cell>
          <cell r="H155" t="str">
            <v>V 35</v>
          </cell>
          <cell r="I155" t="str">
            <v>1st</v>
          </cell>
          <cell r="J155" t="str">
            <v>FVS</v>
          </cell>
          <cell r="K155">
            <v>1</v>
          </cell>
        </row>
        <row r="156">
          <cell r="B156" t="str">
            <v>Hannah</v>
          </cell>
          <cell r="C156" t="str">
            <v>Sypula</v>
          </cell>
          <cell r="D156">
            <v>27727</v>
          </cell>
          <cell r="E156" t="str">
            <v>F</v>
          </cell>
          <cell r="F156">
            <v>48</v>
          </cell>
          <cell r="G156" t="str">
            <v>V 45</v>
          </cell>
          <cell r="H156" t="str">
            <v>V 45</v>
          </cell>
          <cell r="I156" t="str">
            <v>1st</v>
          </cell>
          <cell r="J156" t="str">
            <v>FVS</v>
          </cell>
          <cell r="K156">
            <v>1</v>
          </cell>
        </row>
        <row r="157">
          <cell r="B157" t="str">
            <v>Celia</v>
          </cell>
          <cell r="C157" t="str">
            <v>Taylor</v>
          </cell>
          <cell r="D157">
            <v>23552</v>
          </cell>
          <cell r="E157" t="str">
            <v>F</v>
          </cell>
          <cell r="F157">
            <v>60</v>
          </cell>
          <cell r="G157" t="str">
            <v>V 55</v>
          </cell>
          <cell r="H157" t="str">
            <v>V 55</v>
          </cell>
          <cell r="I157" t="str">
            <v>1st</v>
          </cell>
          <cell r="J157" t="str">
            <v>FVS</v>
          </cell>
          <cell r="K157">
            <v>1</v>
          </cell>
        </row>
        <row r="158">
          <cell r="B158" t="str">
            <v>Pam</v>
          </cell>
          <cell r="C158" t="str">
            <v>Taylor</v>
          </cell>
          <cell r="D158">
            <v>24078</v>
          </cell>
          <cell r="E158" t="str">
            <v>F</v>
          </cell>
          <cell r="F158">
            <v>58</v>
          </cell>
          <cell r="G158" t="str">
            <v>V 55</v>
          </cell>
          <cell r="H158" t="str">
            <v>V 55</v>
          </cell>
          <cell r="I158" t="str">
            <v>1st</v>
          </cell>
          <cell r="J158" t="str">
            <v>FVS</v>
          </cell>
          <cell r="K158">
            <v>1</v>
          </cell>
        </row>
        <row r="159">
          <cell r="A159">
            <v>1075</v>
          </cell>
          <cell r="B159" t="str">
            <v>Wendy</v>
          </cell>
          <cell r="C159" t="str">
            <v>Tharani</v>
          </cell>
          <cell r="D159">
            <v>26404</v>
          </cell>
          <cell r="E159" t="str">
            <v>F</v>
          </cell>
          <cell r="F159">
            <v>52</v>
          </cell>
          <cell r="G159" t="str">
            <v>V 45</v>
          </cell>
          <cell r="H159" t="str">
            <v>V 45</v>
          </cell>
          <cell r="I159" t="str">
            <v>1st</v>
          </cell>
          <cell r="J159" t="str">
            <v>FVS</v>
          </cell>
          <cell r="K159">
            <v>1</v>
          </cell>
        </row>
        <row r="160">
          <cell r="B160" t="str">
            <v>Maria</v>
          </cell>
          <cell r="C160" t="str">
            <v>Thorne</v>
          </cell>
          <cell r="D160">
            <v>25401</v>
          </cell>
          <cell r="E160" t="str">
            <v>F</v>
          </cell>
          <cell r="F160">
            <v>55</v>
          </cell>
          <cell r="G160" t="str">
            <v>V 55</v>
          </cell>
          <cell r="H160" t="str">
            <v>V 45</v>
          </cell>
          <cell r="I160" t="str">
            <v>1st</v>
          </cell>
          <cell r="J160" t="str">
            <v>FVS</v>
          </cell>
          <cell r="K160">
            <v>1</v>
          </cell>
        </row>
        <row r="161">
          <cell r="B161" t="str">
            <v>Carmel</v>
          </cell>
          <cell r="C161" t="str">
            <v>Thornton</v>
          </cell>
          <cell r="D161">
            <v>24993</v>
          </cell>
          <cell r="E161" t="str">
            <v>F</v>
          </cell>
          <cell r="F161">
            <v>56</v>
          </cell>
          <cell r="G161" t="str">
            <v>V 55</v>
          </cell>
          <cell r="I161" t="str">
            <v>1st</v>
          </cell>
          <cell r="J161" t="str">
            <v>FVS</v>
          </cell>
          <cell r="K161">
            <v>1</v>
          </cell>
        </row>
        <row r="162">
          <cell r="B162" t="str">
            <v>Tracey</v>
          </cell>
          <cell r="C162" t="str">
            <v>Tomlin</v>
          </cell>
          <cell r="D162">
            <v>29472</v>
          </cell>
          <cell r="E162" t="str">
            <v>F</v>
          </cell>
          <cell r="F162">
            <v>43</v>
          </cell>
          <cell r="G162" t="str">
            <v>V 35</v>
          </cell>
          <cell r="H162" t="str">
            <v>V 35</v>
          </cell>
          <cell r="I162" t="str">
            <v>1st</v>
          </cell>
          <cell r="J162" t="str">
            <v>FVS</v>
          </cell>
          <cell r="K162">
            <v>1</v>
          </cell>
        </row>
        <row r="163">
          <cell r="B163" t="str">
            <v>Samantha</v>
          </cell>
          <cell r="C163" t="str">
            <v>Tophill</v>
          </cell>
          <cell r="D163">
            <v>24168</v>
          </cell>
          <cell r="E163" t="str">
            <v>F</v>
          </cell>
          <cell r="F163">
            <v>58</v>
          </cell>
          <cell r="G163" t="str">
            <v>V 55</v>
          </cell>
          <cell r="I163" t="str">
            <v>1st</v>
          </cell>
          <cell r="J163" t="str">
            <v>FVS</v>
          </cell>
          <cell r="K163">
            <v>1</v>
          </cell>
        </row>
        <row r="164">
          <cell r="B164" t="str">
            <v>Dzenana</v>
          </cell>
          <cell r="C164" t="str">
            <v>Topic</v>
          </cell>
          <cell r="D164">
            <v>24319</v>
          </cell>
          <cell r="E164" t="str">
            <v>F</v>
          </cell>
          <cell r="F164">
            <v>57</v>
          </cell>
          <cell r="G164" t="str">
            <v>V 55</v>
          </cell>
          <cell r="H164" t="str">
            <v>V 55</v>
          </cell>
          <cell r="I164" t="str">
            <v>1st</v>
          </cell>
          <cell r="J164" t="str">
            <v>FVS</v>
          </cell>
          <cell r="K164">
            <v>1</v>
          </cell>
        </row>
        <row r="165">
          <cell r="B165" t="str">
            <v>Karena</v>
          </cell>
          <cell r="C165" t="str">
            <v>Truman</v>
          </cell>
          <cell r="D165">
            <v>27328</v>
          </cell>
          <cell r="E165" t="str">
            <v>F</v>
          </cell>
          <cell r="F165">
            <v>49</v>
          </cell>
          <cell r="G165" t="str">
            <v>V 45</v>
          </cell>
          <cell r="H165" t="str">
            <v>V 45</v>
          </cell>
          <cell r="I165" t="str">
            <v>1st</v>
          </cell>
          <cell r="J165" t="str">
            <v>FVS</v>
          </cell>
          <cell r="K165">
            <v>1</v>
          </cell>
        </row>
        <row r="166">
          <cell r="B166" t="str">
            <v>Ann</v>
          </cell>
          <cell r="C166" t="str">
            <v>Tryssesoone</v>
          </cell>
          <cell r="D166">
            <v>24190</v>
          </cell>
          <cell r="E166" t="str">
            <v>F</v>
          </cell>
          <cell r="F166">
            <v>58</v>
          </cell>
          <cell r="G166" t="str">
            <v>V 55</v>
          </cell>
          <cell r="H166" t="str">
            <v>V 55</v>
          </cell>
          <cell r="I166" t="str">
            <v>1st</v>
          </cell>
          <cell r="J166" t="str">
            <v>FVS</v>
          </cell>
          <cell r="K166">
            <v>1</v>
          </cell>
        </row>
        <row r="167">
          <cell r="B167" t="str">
            <v>Laura</v>
          </cell>
          <cell r="C167" t="str">
            <v>Turnbull-James</v>
          </cell>
          <cell r="D167">
            <v>29341</v>
          </cell>
          <cell r="E167" t="str">
            <v>F</v>
          </cell>
          <cell r="F167">
            <v>44</v>
          </cell>
          <cell r="G167" t="str">
            <v>V 35</v>
          </cell>
          <cell r="H167" t="str">
            <v>V 35</v>
          </cell>
          <cell r="I167" t="str">
            <v>1st</v>
          </cell>
          <cell r="J167" t="str">
            <v>FVS</v>
          </cell>
          <cell r="K167">
            <v>1</v>
          </cell>
        </row>
        <row r="168">
          <cell r="B168" t="str">
            <v>Kim</v>
          </cell>
          <cell r="C168" t="str">
            <v>Tyler</v>
          </cell>
          <cell r="D168">
            <v>31874</v>
          </cell>
          <cell r="E168" t="str">
            <v>F</v>
          </cell>
          <cell r="F168">
            <v>37</v>
          </cell>
          <cell r="G168" t="str">
            <v>V 35</v>
          </cell>
          <cell r="H168" t="str">
            <v>V 35</v>
          </cell>
          <cell r="I168" t="str">
            <v>1st</v>
          </cell>
          <cell r="J168" t="str">
            <v>FVS</v>
          </cell>
          <cell r="K168">
            <v>1</v>
          </cell>
        </row>
        <row r="169">
          <cell r="B169" t="str">
            <v>Marleen</v>
          </cell>
          <cell r="C169" t="str">
            <v>Van Zwieten</v>
          </cell>
          <cell r="D169">
            <v>22795</v>
          </cell>
          <cell r="E169" t="str">
            <v>F</v>
          </cell>
          <cell r="F169">
            <v>62</v>
          </cell>
          <cell r="G169" t="str">
            <v>V 55</v>
          </cell>
          <cell r="I169" t="str">
            <v>1st</v>
          </cell>
          <cell r="J169" t="str">
            <v>FVS</v>
          </cell>
          <cell r="K169">
            <v>1</v>
          </cell>
        </row>
        <row r="170">
          <cell r="A170">
            <v>1093</v>
          </cell>
          <cell r="B170" t="str">
            <v>Amanda</v>
          </cell>
          <cell r="C170" t="str">
            <v>Vickers</v>
          </cell>
          <cell r="D170">
            <v>27155</v>
          </cell>
          <cell r="E170" t="str">
            <v>F</v>
          </cell>
          <cell r="F170">
            <v>50</v>
          </cell>
          <cell r="G170" t="str">
            <v>V 45</v>
          </cell>
          <cell r="H170" t="str">
            <v>V 45</v>
          </cell>
          <cell r="I170" t="str">
            <v>1st</v>
          </cell>
          <cell r="J170" t="str">
            <v>FVS</v>
          </cell>
          <cell r="K170">
            <v>1</v>
          </cell>
        </row>
        <row r="171">
          <cell r="A171">
            <v>1074</v>
          </cell>
          <cell r="B171" t="str">
            <v>Pamela</v>
          </cell>
          <cell r="C171" t="str">
            <v>Viljoen</v>
          </cell>
          <cell r="D171">
            <v>26381</v>
          </cell>
          <cell r="E171" t="str">
            <v>F</v>
          </cell>
          <cell r="F171">
            <v>52</v>
          </cell>
          <cell r="G171" t="str">
            <v>V 45</v>
          </cell>
          <cell r="I171" t="str">
            <v>1st</v>
          </cell>
          <cell r="J171" t="str">
            <v>FVS</v>
          </cell>
          <cell r="K171">
            <v>1</v>
          </cell>
        </row>
        <row r="172">
          <cell r="A172">
            <v>1079</v>
          </cell>
          <cell r="B172" t="str">
            <v>Jane</v>
          </cell>
          <cell r="C172" t="str">
            <v>Wadey</v>
          </cell>
          <cell r="D172">
            <v>24338</v>
          </cell>
          <cell r="E172" t="str">
            <v>F</v>
          </cell>
          <cell r="F172">
            <v>57</v>
          </cell>
          <cell r="G172" t="str">
            <v>V 55</v>
          </cell>
          <cell r="H172" t="str">
            <v>V 55</v>
          </cell>
          <cell r="I172" t="str">
            <v>1st</v>
          </cell>
          <cell r="J172" t="str">
            <v>FVS</v>
          </cell>
          <cell r="K172">
            <v>1</v>
          </cell>
        </row>
        <row r="173">
          <cell r="B173" t="str">
            <v>Mo</v>
          </cell>
          <cell r="C173" t="str">
            <v>Warrillow</v>
          </cell>
          <cell r="D173">
            <v>26629</v>
          </cell>
          <cell r="E173" t="str">
            <v>F</v>
          </cell>
          <cell r="F173">
            <v>51</v>
          </cell>
          <cell r="G173" t="str">
            <v>V 45</v>
          </cell>
          <cell r="H173" t="str">
            <v>V 45</v>
          </cell>
          <cell r="I173" t="str">
            <v>1st</v>
          </cell>
          <cell r="J173" t="str">
            <v>FVS</v>
          </cell>
          <cell r="K173">
            <v>1</v>
          </cell>
        </row>
        <row r="174">
          <cell r="B174" t="str">
            <v>Andrea</v>
          </cell>
          <cell r="C174" t="str">
            <v>Westcott</v>
          </cell>
          <cell r="D174">
            <v>25857</v>
          </cell>
          <cell r="E174" t="str">
            <v>F</v>
          </cell>
          <cell r="F174">
            <v>53</v>
          </cell>
          <cell r="G174" t="str">
            <v>V 45</v>
          </cell>
          <cell r="H174" t="str">
            <v>V 45</v>
          </cell>
          <cell r="I174" t="str">
            <v>1st</v>
          </cell>
          <cell r="J174" t="str">
            <v>FVS</v>
          </cell>
          <cell r="K174">
            <v>1</v>
          </cell>
        </row>
        <row r="175">
          <cell r="B175" t="str">
            <v>Kerry</v>
          </cell>
          <cell r="C175" t="str">
            <v>White</v>
          </cell>
          <cell r="D175">
            <v>31168</v>
          </cell>
          <cell r="E175" t="str">
            <v>F</v>
          </cell>
          <cell r="F175">
            <v>39</v>
          </cell>
          <cell r="G175" t="str">
            <v>V 35</v>
          </cell>
          <cell r="I175" t="str">
            <v>1st</v>
          </cell>
          <cell r="J175" t="str">
            <v>FVS</v>
          </cell>
          <cell r="K175">
            <v>1</v>
          </cell>
        </row>
        <row r="176">
          <cell r="B176" t="str">
            <v>Natalie</v>
          </cell>
          <cell r="C176" t="str">
            <v>White</v>
          </cell>
          <cell r="D176">
            <v>32475</v>
          </cell>
          <cell r="E176" t="str">
            <v>F</v>
          </cell>
          <cell r="F176">
            <v>35</v>
          </cell>
          <cell r="G176" t="str">
            <v>V 35</v>
          </cell>
          <cell r="I176" t="str">
            <v>1st</v>
          </cell>
          <cell r="J176" t="str">
            <v>FVS</v>
          </cell>
          <cell r="K176">
            <v>1</v>
          </cell>
        </row>
        <row r="177">
          <cell r="B177" t="str">
            <v>Annabelle</v>
          </cell>
          <cell r="C177" t="str">
            <v>White*</v>
          </cell>
          <cell r="D177">
            <v>34280</v>
          </cell>
          <cell r="E177" t="str">
            <v>F</v>
          </cell>
          <cell r="F177">
            <v>30</v>
          </cell>
          <cell r="G177" t="str">
            <v>S</v>
          </cell>
          <cell r="H177" t="str">
            <v>S</v>
          </cell>
          <cell r="I177" t="str">
            <v>2nd</v>
          </cell>
          <cell r="J177" t="str">
            <v>FVS</v>
          </cell>
          <cell r="K177">
            <v>1</v>
          </cell>
        </row>
        <row r="178">
          <cell r="B178" t="str">
            <v>Abbie</v>
          </cell>
          <cell r="C178" t="str">
            <v>Whitrow</v>
          </cell>
          <cell r="D178">
            <v>37008</v>
          </cell>
          <cell r="E178" t="str">
            <v>F</v>
          </cell>
          <cell r="F178">
            <v>23</v>
          </cell>
          <cell r="G178" t="str">
            <v>S</v>
          </cell>
          <cell r="H178" t="str">
            <v>S</v>
          </cell>
          <cell r="I178" t="str">
            <v>1st</v>
          </cell>
          <cell r="J178" t="str">
            <v>FVS</v>
          </cell>
          <cell r="K178">
            <v>1</v>
          </cell>
        </row>
        <row r="179">
          <cell r="A179">
            <v>1083</v>
          </cell>
          <cell r="B179" t="str">
            <v>Jane</v>
          </cell>
          <cell r="C179" t="str">
            <v>Whitrow</v>
          </cell>
          <cell r="D179">
            <v>24092</v>
          </cell>
          <cell r="E179" t="str">
            <v>F</v>
          </cell>
          <cell r="F179">
            <v>58</v>
          </cell>
          <cell r="G179" t="str">
            <v>V 55</v>
          </cell>
          <cell r="H179" t="str">
            <v>V 55</v>
          </cell>
          <cell r="I179" t="str">
            <v>1st</v>
          </cell>
          <cell r="J179" t="str">
            <v>FVS</v>
          </cell>
          <cell r="K179">
            <v>1</v>
          </cell>
        </row>
        <row r="180">
          <cell r="B180" t="str">
            <v>Nikki</v>
          </cell>
          <cell r="C180" t="str">
            <v>Wilby</v>
          </cell>
          <cell r="D180">
            <v>30825</v>
          </cell>
          <cell r="E180" t="str">
            <v>F</v>
          </cell>
          <cell r="F180">
            <v>40</v>
          </cell>
          <cell r="G180" t="str">
            <v>V 35</v>
          </cell>
          <cell r="H180" t="str">
            <v>V 35</v>
          </cell>
          <cell r="I180" t="str">
            <v>1st</v>
          </cell>
          <cell r="J180" t="str">
            <v>FVS</v>
          </cell>
          <cell r="K180">
            <v>1</v>
          </cell>
        </row>
        <row r="181">
          <cell r="B181" t="str">
            <v>Peta</v>
          </cell>
          <cell r="C181" t="str">
            <v>Wilson</v>
          </cell>
          <cell r="D181">
            <v>25219</v>
          </cell>
          <cell r="E181" t="str">
            <v>F</v>
          </cell>
          <cell r="F181">
            <v>55</v>
          </cell>
          <cell r="G181" t="str">
            <v>V 55</v>
          </cell>
          <cell r="H181" t="str">
            <v>V 45</v>
          </cell>
          <cell r="I181" t="str">
            <v>1st</v>
          </cell>
          <cell r="J181" t="str">
            <v>FVS</v>
          </cell>
          <cell r="K181">
            <v>1</v>
          </cell>
        </row>
        <row r="182">
          <cell r="B182" t="str">
            <v>Alison</v>
          </cell>
          <cell r="C182" t="str">
            <v>Wood</v>
          </cell>
          <cell r="D182">
            <v>24277</v>
          </cell>
          <cell r="E182" t="str">
            <v>F</v>
          </cell>
          <cell r="F182">
            <v>58</v>
          </cell>
          <cell r="G182" t="str">
            <v>V 55</v>
          </cell>
          <cell r="H182" t="str">
            <v>V 55</v>
          </cell>
          <cell r="I182" t="str">
            <v>1st</v>
          </cell>
          <cell r="J182" t="str">
            <v>FVS</v>
          </cell>
          <cell r="K182">
            <v>1</v>
          </cell>
        </row>
        <row r="183">
          <cell r="B183" t="str">
            <v>Hayley</v>
          </cell>
          <cell r="C183" t="str">
            <v>Yendell</v>
          </cell>
          <cell r="D183">
            <v>27668</v>
          </cell>
          <cell r="E183" t="str">
            <v>F</v>
          </cell>
          <cell r="F183">
            <v>48</v>
          </cell>
          <cell r="G183" t="str">
            <v>V 45</v>
          </cell>
          <cell r="H183" t="str">
            <v>V 45</v>
          </cell>
          <cell r="I183" t="str">
            <v>1st</v>
          </cell>
          <cell r="J183" t="str">
            <v>FVS</v>
          </cell>
          <cell r="K183">
            <v>1</v>
          </cell>
        </row>
        <row r="184">
          <cell r="B184" t="str">
            <v>Caroline</v>
          </cell>
          <cell r="C184" t="str">
            <v>Zverev</v>
          </cell>
          <cell r="D184">
            <v>30559</v>
          </cell>
          <cell r="E184" t="str">
            <v>F</v>
          </cell>
          <cell r="F184">
            <v>40</v>
          </cell>
          <cell r="G184" t="str">
            <v>V 35</v>
          </cell>
          <cell r="H184" t="str">
            <v>V 35</v>
          </cell>
          <cell r="I184" t="str">
            <v>1st</v>
          </cell>
          <cell r="J184" t="str">
            <v>FVS</v>
          </cell>
          <cell r="K184">
            <v>1</v>
          </cell>
        </row>
        <row r="185">
          <cell r="B185" t="str">
            <v>Christine</v>
          </cell>
          <cell r="C185" t="str">
            <v>Zverev</v>
          </cell>
          <cell r="D185">
            <v>30793</v>
          </cell>
          <cell r="E185" t="str">
            <v>F</v>
          </cell>
          <cell r="F185">
            <v>40</v>
          </cell>
          <cell r="G185" t="str">
            <v>V 35</v>
          </cell>
          <cell r="H185" t="str">
            <v>V 35</v>
          </cell>
          <cell r="I185" t="str">
            <v>1st</v>
          </cell>
          <cell r="J185" t="str">
            <v>FVS</v>
          </cell>
          <cell r="K185">
            <v>1</v>
          </cell>
        </row>
        <row r="186">
          <cell r="B186" t="str">
            <v>Keith</v>
          </cell>
          <cell r="C186" t="str">
            <v>Abrahams</v>
          </cell>
          <cell r="D186">
            <v>23071</v>
          </cell>
          <cell r="E186" t="str">
            <v>M</v>
          </cell>
          <cell r="F186">
            <v>61</v>
          </cell>
          <cell r="G186" t="str">
            <v>V 60</v>
          </cell>
          <cell r="H186" t="str">
            <v>V 60</v>
          </cell>
          <cell r="I186" t="str">
            <v>1st</v>
          </cell>
          <cell r="J186" t="str">
            <v>FVS</v>
          </cell>
          <cell r="K186">
            <v>1</v>
          </cell>
        </row>
        <row r="187">
          <cell r="B187" t="str">
            <v>David</v>
          </cell>
          <cell r="C187" t="str">
            <v>Ackerley</v>
          </cell>
          <cell r="D187">
            <v>32658</v>
          </cell>
          <cell r="E187" t="str">
            <v>M</v>
          </cell>
          <cell r="F187">
            <v>35</v>
          </cell>
          <cell r="G187" t="str">
            <v>S</v>
          </cell>
          <cell r="H187" t="str">
            <v>S</v>
          </cell>
          <cell r="I187" t="str">
            <v>1st</v>
          </cell>
          <cell r="J187" t="str">
            <v>FVS</v>
          </cell>
          <cell r="K187">
            <v>1</v>
          </cell>
        </row>
        <row r="188">
          <cell r="A188">
            <v>991</v>
          </cell>
          <cell r="B188" t="str">
            <v>David</v>
          </cell>
          <cell r="C188" t="str">
            <v>Ackery</v>
          </cell>
          <cell r="D188">
            <v>33976</v>
          </cell>
          <cell r="E188" t="str">
            <v>M</v>
          </cell>
          <cell r="F188">
            <v>31</v>
          </cell>
          <cell r="G188" t="str">
            <v>S</v>
          </cell>
          <cell r="I188" t="str">
            <v>1st</v>
          </cell>
          <cell r="J188" t="str">
            <v>FVS</v>
          </cell>
          <cell r="K188">
            <v>1</v>
          </cell>
        </row>
        <row r="189">
          <cell r="B189" t="str">
            <v>Jason</v>
          </cell>
          <cell r="C189" t="str">
            <v>Anderson</v>
          </cell>
          <cell r="D189">
            <v>29375</v>
          </cell>
          <cell r="E189" t="str">
            <v>M</v>
          </cell>
          <cell r="F189">
            <v>44</v>
          </cell>
          <cell r="G189" t="str">
            <v>V 40</v>
          </cell>
          <cell r="H189" t="str">
            <v>V 40</v>
          </cell>
          <cell r="I189" t="str">
            <v>1st</v>
          </cell>
          <cell r="J189" t="str">
            <v>FVS</v>
          </cell>
          <cell r="K189">
            <v>1</v>
          </cell>
        </row>
        <row r="190">
          <cell r="A190">
            <v>998</v>
          </cell>
          <cell r="B190" t="str">
            <v>Stuart</v>
          </cell>
          <cell r="C190" t="str">
            <v>Archer</v>
          </cell>
          <cell r="D190">
            <v>30624</v>
          </cell>
          <cell r="E190" t="str">
            <v>M</v>
          </cell>
          <cell r="F190">
            <v>40</v>
          </cell>
          <cell r="G190" t="str">
            <v>V 40</v>
          </cell>
          <cell r="H190" t="str">
            <v>S</v>
          </cell>
          <cell r="I190" t="str">
            <v>1st</v>
          </cell>
          <cell r="J190" t="str">
            <v>FVS</v>
          </cell>
          <cell r="K190">
            <v>1</v>
          </cell>
        </row>
        <row r="191">
          <cell r="B191" t="str">
            <v>Tony</v>
          </cell>
          <cell r="C191" t="str">
            <v>Argyrou</v>
          </cell>
          <cell r="D191">
            <v>24392</v>
          </cell>
          <cell r="E191" t="str">
            <v>M</v>
          </cell>
          <cell r="F191">
            <v>57</v>
          </cell>
          <cell r="G191" t="str">
            <v>V 50</v>
          </cell>
          <cell r="H191" t="str">
            <v>V 50</v>
          </cell>
          <cell r="I191" t="str">
            <v>1st</v>
          </cell>
          <cell r="J191" t="str">
            <v>FVS</v>
          </cell>
          <cell r="K191">
            <v>1</v>
          </cell>
        </row>
        <row r="192">
          <cell r="A192">
            <v>990</v>
          </cell>
          <cell r="B192" t="str">
            <v>Charlie</v>
          </cell>
          <cell r="C192" t="str">
            <v>Arnold</v>
          </cell>
          <cell r="D192">
            <v>20444</v>
          </cell>
          <cell r="E192" t="str">
            <v>M</v>
          </cell>
          <cell r="F192">
            <v>68</v>
          </cell>
          <cell r="G192" t="str">
            <v>V 60</v>
          </cell>
          <cell r="H192" t="str">
            <v>V 60</v>
          </cell>
          <cell r="I192" t="str">
            <v>1st</v>
          </cell>
          <cell r="J192" t="str">
            <v>FVS</v>
          </cell>
          <cell r="K192">
            <v>1</v>
          </cell>
        </row>
        <row r="193">
          <cell r="B193" t="str">
            <v>Melvin</v>
          </cell>
          <cell r="C193" t="str">
            <v>Auburn</v>
          </cell>
          <cell r="D193">
            <v>32266</v>
          </cell>
          <cell r="E193" t="str">
            <v>M</v>
          </cell>
          <cell r="F193">
            <v>36</v>
          </cell>
          <cell r="G193" t="str">
            <v>S</v>
          </cell>
          <cell r="I193" t="str">
            <v>1st</v>
          </cell>
          <cell r="J193" t="str">
            <v>FVS</v>
          </cell>
          <cell r="K193">
            <v>1</v>
          </cell>
        </row>
        <row r="194">
          <cell r="A194">
            <v>1015</v>
          </cell>
          <cell r="B194" t="str">
            <v>Craig</v>
          </cell>
          <cell r="C194" t="str">
            <v>Bacon</v>
          </cell>
          <cell r="D194">
            <v>25726</v>
          </cell>
          <cell r="E194" t="str">
            <v>M</v>
          </cell>
          <cell r="F194">
            <v>54</v>
          </cell>
          <cell r="G194" t="str">
            <v>V 50</v>
          </cell>
          <cell r="H194" t="str">
            <v>V 50</v>
          </cell>
          <cell r="I194" t="str">
            <v>1st</v>
          </cell>
          <cell r="J194" t="str">
            <v>FVS</v>
          </cell>
          <cell r="K194">
            <v>1</v>
          </cell>
        </row>
        <row r="195">
          <cell r="B195" t="str">
            <v>Maurice</v>
          </cell>
          <cell r="C195" t="str">
            <v>Ballard</v>
          </cell>
          <cell r="D195">
            <v>25713</v>
          </cell>
          <cell r="E195" t="str">
            <v>M</v>
          </cell>
          <cell r="F195">
            <v>54</v>
          </cell>
          <cell r="G195" t="str">
            <v>V 50</v>
          </cell>
          <cell r="I195" t="str">
            <v>1st</v>
          </cell>
          <cell r="J195" t="str">
            <v>FVS</v>
          </cell>
          <cell r="K195">
            <v>1</v>
          </cell>
        </row>
        <row r="196">
          <cell r="B196" t="str">
            <v>Richard</v>
          </cell>
          <cell r="C196" t="str">
            <v>Bate</v>
          </cell>
          <cell r="D196">
            <v>30123</v>
          </cell>
          <cell r="E196" t="str">
            <v>M</v>
          </cell>
          <cell r="F196">
            <v>42</v>
          </cell>
          <cell r="G196" t="str">
            <v>V 40</v>
          </cell>
          <cell r="H196" t="str">
            <v>V 40</v>
          </cell>
          <cell r="I196" t="str">
            <v>1st</v>
          </cell>
          <cell r="J196" t="str">
            <v>FVS</v>
          </cell>
          <cell r="K196">
            <v>1</v>
          </cell>
        </row>
        <row r="197">
          <cell r="B197" t="str">
            <v>Daniel</v>
          </cell>
          <cell r="C197" t="str">
            <v>Bates</v>
          </cell>
          <cell r="D197">
            <v>30175</v>
          </cell>
          <cell r="E197" t="str">
            <v>M</v>
          </cell>
          <cell r="F197">
            <v>41</v>
          </cell>
          <cell r="G197" t="str">
            <v>V 40</v>
          </cell>
          <cell r="H197" t="str">
            <v>V 40</v>
          </cell>
          <cell r="I197" t="str">
            <v>1st</v>
          </cell>
          <cell r="J197" t="str">
            <v>FVS</v>
          </cell>
          <cell r="K197">
            <v>1</v>
          </cell>
        </row>
        <row r="198">
          <cell r="B198" t="str">
            <v>Tim</v>
          </cell>
          <cell r="C198" t="str">
            <v>Betts</v>
          </cell>
          <cell r="D198">
            <v>29163</v>
          </cell>
          <cell r="E198" t="str">
            <v>M</v>
          </cell>
          <cell r="F198">
            <v>44</v>
          </cell>
          <cell r="G198" t="str">
            <v>V 40</v>
          </cell>
          <cell r="H198" t="str">
            <v>V 40</v>
          </cell>
          <cell r="I198" t="str">
            <v>1st</v>
          </cell>
          <cell r="J198" t="str">
            <v>FVS</v>
          </cell>
          <cell r="K198">
            <v>1</v>
          </cell>
        </row>
        <row r="199">
          <cell r="B199" t="str">
            <v>Kelvin</v>
          </cell>
          <cell r="C199" t="str">
            <v>Beyioku</v>
          </cell>
          <cell r="D199">
            <v>34996</v>
          </cell>
          <cell r="E199" t="str">
            <v>M</v>
          </cell>
          <cell r="F199">
            <v>28</v>
          </cell>
          <cell r="G199" t="str">
            <v>S</v>
          </cell>
          <cell r="H199" t="str">
            <v>S</v>
          </cell>
          <cell r="I199" t="str">
            <v>1st</v>
          </cell>
          <cell r="J199" t="str">
            <v>FVS</v>
          </cell>
          <cell r="K199">
            <v>1</v>
          </cell>
        </row>
        <row r="200">
          <cell r="B200" t="str">
            <v>Roger</v>
          </cell>
          <cell r="C200" t="str">
            <v>Biggs</v>
          </cell>
          <cell r="D200">
            <v>17701</v>
          </cell>
          <cell r="E200" t="str">
            <v>M</v>
          </cell>
          <cell r="F200">
            <v>76</v>
          </cell>
          <cell r="G200" t="str">
            <v>V 70</v>
          </cell>
          <cell r="H200" t="str">
            <v>V 70</v>
          </cell>
          <cell r="I200" t="str">
            <v>1st</v>
          </cell>
          <cell r="J200" t="str">
            <v>FVS</v>
          </cell>
          <cell r="K200">
            <v>1</v>
          </cell>
        </row>
        <row r="201">
          <cell r="B201" t="str">
            <v>David</v>
          </cell>
          <cell r="C201" t="str">
            <v>Bowker</v>
          </cell>
          <cell r="D201">
            <v>21442</v>
          </cell>
          <cell r="E201" t="str">
            <v>M</v>
          </cell>
          <cell r="F201">
            <v>65</v>
          </cell>
          <cell r="G201" t="str">
            <v>V 60</v>
          </cell>
          <cell r="H201" t="str">
            <v>V 60</v>
          </cell>
          <cell r="I201" t="str">
            <v>1st</v>
          </cell>
          <cell r="J201" t="str">
            <v>FVS</v>
          </cell>
          <cell r="K201">
            <v>1</v>
          </cell>
        </row>
        <row r="202">
          <cell r="A202">
            <v>1027</v>
          </cell>
          <cell r="B202" t="str">
            <v>Brian</v>
          </cell>
          <cell r="C202" t="str">
            <v>Brackstone</v>
          </cell>
          <cell r="D202">
            <v>25542</v>
          </cell>
          <cell r="E202" t="str">
            <v>M</v>
          </cell>
          <cell r="F202">
            <v>54</v>
          </cell>
          <cell r="G202" t="str">
            <v>V 50</v>
          </cell>
          <cell r="I202" t="str">
            <v>1st</v>
          </cell>
          <cell r="J202" t="str">
            <v>FVS</v>
          </cell>
          <cell r="K202">
            <v>1</v>
          </cell>
        </row>
        <row r="203">
          <cell r="A203">
            <v>999</v>
          </cell>
          <cell r="B203" t="str">
            <v>Jim</v>
          </cell>
          <cell r="C203" t="str">
            <v>Brown</v>
          </cell>
          <cell r="D203">
            <v>19159</v>
          </cell>
          <cell r="E203" t="str">
            <v>M</v>
          </cell>
          <cell r="F203">
            <v>72</v>
          </cell>
          <cell r="G203" t="str">
            <v>V 70</v>
          </cell>
          <cell r="H203" t="str">
            <v>V 70</v>
          </cell>
          <cell r="I203" t="str">
            <v>1st</v>
          </cell>
          <cell r="J203" t="str">
            <v>FVS</v>
          </cell>
          <cell r="K203">
            <v>1</v>
          </cell>
        </row>
        <row r="204">
          <cell r="B204" t="str">
            <v>George</v>
          </cell>
          <cell r="C204" t="str">
            <v>Burkin</v>
          </cell>
          <cell r="D204">
            <v>33160</v>
          </cell>
          <cell r="E204" t="str">
            <v>M</v>
          </cell>
          <cell r="F204">
            <v>33</v>
          </cell>
          <cell r="G204" t="str">
            <v>S</v>
          </cell>
          <cell r="H204" t="str">
            <v>S</v>
          </cell>
          <cell r="I204" t="str">
            <v>1st</v>
          </cell>
          <cell r="J204" t="str">
            <v>FVS</v>
          </cell>
          <cell r="K204">
            <v>1</v>
          </cell>
        </row>
        <row r="205">
          <cell r="B205" t="str">
            <v>Lee</v>
          </cell>
          <cell r="C205" t="str">
            <v>Burton</v>
          </cell>
          <cell r="D205">
            <v>31281</v>
          </cell>
          <cell r="E205" t="str">
            <v>M</v>
          </cell>
          <cell r="F205">
            <v>38</v>
          </cell>
          <cell r="G205" t="str">
            <v>S</v>
          </cell>
          <cell r="I205" t="str">
            <v>1st</v>
          </cell>
          <cell r="J205" t="str">
            <v>FVS</v>
          </cell>
          <cell r="K205">
            <v>1</v>
          </cell>
        </row>
        <row r="206">
          <cell r="A206">
            <v>1028</v>
          </cell>
          <cell r="B206" t="str">
            <v>Adrian</v>
          </cell>
          <cell r="C206" t="str">
            <v>Busolini</v>
          </cell>
          <cell r="D206">
            <v>32370</v>
          </cell>
          <cell r="E206" t="str">
            <v>M</v>
          </cell>
          <cell r="F206">
            <v>35</v>
          </cell>
          <cell r="G206" t="str">
            <v>S</v>
          </cell>
          <cell r="H206" t="str">
            <v>S</v>
          </cell>
          <cell r="I206" t="str">
            <v>1st</v>
          </cell>
          <cell r="J206" t="str">
            <v>FVS</v>
          </cell>
          <cell r="K206">
            <v>1</v>
          </cell>
        </row>
        <row r="207">
          <cell r="B207" t="str">
            <v>Dean</v>
          </cell>
          <cell r="C207" t="str">
            <v>Carpenter</v>
          </cell>
          <cell r="D207">
            <v>27100</v>
          </cell>
          <cell r="E207" t="str">
            <v>M</v>
          </cell>
          <cell r="F207">
            <v>50</v>
          </cell>
          <cell r="G207" t="str">
            <v>V 50</v>
          </cell>
          <cell r="H207" t="str">
            <v>V 40</v>
          </cell>
          <cell r="I207" t="str">
            <v>1st</v>
          </cell>
          <cell r="J207" t="str">
            <v>FVS</v>
          </cell>
          <cell r="K207">
            <v>1</v>
          </cell>
        </row>
        <row r="208">
          <cell r="B208" t="str">
            <v>James</v>
          </cell>
          <cell r="C208" t="str">
            <v>Clark</v>
          </cell>
          <cell r="D208">
            <v>27065</v>
          </cell>
          <cell r="E208" t="str">
            <v>M</v>
          </cell>
          <cell r="F208">
            <v>50</v>
          </cell>
          <cell r="G208" t="str">
            <v>V 50</v>
          </cell>
          <cell r="H208" t="str">
            <v>V 40</v>
          </cell>
          <cell r="I208" t="str">
            <v>1st</v>
          </cell>
          <cell r="J208" t="str">
            <v>FVS</v>
          </cell>
          <cell r="K208">
            <v>1</v>
          </cell>
        </row>
        <row r="209">
          <cell r="B209" t="str">
            <v>Matt</v>
          </cell>
          <cell r="C209" t="str">
            <v>Clarke</v>
          </cell>
          <cell r="D209">
            <v>26354</v>
          </cell>
          <cell r="E209" t="str">
            <v>M</v>
          </cell>
          <cell r="F209">
            <v>52</v>
          </cell>
          <cell r="G209" t="str">
            <v>V 50</v>
          </cell>
          <cell r="H209" t="str">
            <v>V 50</v>
          </cell>
          <cell r="I209" t="str">
            <v>1st</v>
          </cell>
          <cell r="J209" t="str">
            <v>FVS</v>
          </cell>
          <cell r="K209">
            <v>1</v>
          </cell>
        </row>
        <row r="210">
          <cell r="B210" t="str">
            <v>Ron</v>
          </cell>
          <cell r="C210" t="str">
            <v>Cohen</v>
          </cell>
          <cell r="D210">
            <v>11963</v>
          </cell>
          <cell r="E210" t="str">
            <v>M</v>
          </cell>
          <cell r="F210">
            <v>91</v>
          </cell>
          <cell r="G210" t="str">
            <v>V 90</v>
          </cell>
          <cell r="H210" t="str">
            <v>V 90</v>
          </cell>
          <cell r="I210" t="str">
            <v>1st</v>
          </cell>
          <cell r="J210" t="str">
            <v>FVS</v>
          </cell>
          <cell r="K210">
            <v>1</v>
          </cell>
        </row>
        <row r="211">
          <cell r="B211" t="str">
            <v>Mark</v>
          </cell>
          <cell r="C211" t="str">
            <v>Collins</v>
          </cell>
          <cell r="D211">
            <v>28379</v>
          </cell>
          <cell r="E211" t="str">
            <v>M</v>
          </cell>
          <cell r="F211">
            <v>46</v>
          </cell>
          <cell r="G211" t="str">
            <v>V 40</v>
          </cell>
          <cell r="H211" t="str">
            <v>V 40</v>
          </cell>
          <cell r="I211" t="str">
            <v>1st</v>
          </cell>
          <cell r="J211" t="str">
            <v>FVS</v>
          </cell>
          <cell r="K211">
            <v>1</v>
          </cell>
        </row>
        <row r="212">
          <cell r="A212">
            <v>1017</v>
          </cell>
          <cell r="B212" t="str">
            <v>Charles</v>
          </cell>
          <cell r="C212" t="str">
            <v>Cook</v>
          </cell>
          <cell r="D212">
            <v>37465</v>
          </cell>
          <cell r="E212" t="str">
            <v>M</v>
          </cell>
          <cell r="F212">
            <v>21</v>
          </cell>
          <cell r="G212" t="str">
            <v>S</v>
          </cell>
          <cell r="I212" t="str">
            <v>1st</v>
          </cell>
          <cell r="J212" t="str">
            <v>FVS</v>
          </cell>
          <cell r="K212">
            <v>1</v>
          </cell>
        </row>
        <row r="213">
          <cell r="A213">
            <v>1016</v>
          </cell>
          <cell r="B213" t="str">
            <v>Pete</v>
          </cell>
          <cell r="C213" t="str">
            <v>Cook</v>
          </cell>
          <cell r="D213">
            <v>24551</v>
          </cell>
          <cell r="E213" t="str">
            <v>M</v>
          </cell>
          <cell r="F213">
            <v>57</v>
          </cell>
          <cell r="G213" t="str">
            <v>V 50</v>
          </cell>
          <cell r="I213" t="str">
            <v>1st</v>
          </cell>
          <cell r="J213" t="str">
            <v>FVS</v>
          </cell>
          <cell r="K213">
            <v>1</v>
          </cell>
        </row>
        <row r="214">
          <cell r="B214" t="str">
            <v>Derek</v>
          </cell>
          <cell r="C214" t="str">
            <v>Cornelius</v>
          </cell>
          <cell r="D214">
            <v>25670</v>
          </cell>
          <cell r="E214" t="str">
            <v>M</v>
          </cell>
          <cell r="F214">
            <v>54</v>
          </cell>
          <cell r="G214" t="str">
            <v>V 50</v>
          </cell>
          <cell r="H214" t="str">
            <v>V 50</v>
          </cell>
          <cell r="I214" t="str">
            <v>1st</v>
          </cell>
          <cell r="J214" t="str">
            <v>FVS</v>
          </cell>
          <cell r="K214">
            <v>1</v>
          </cell>
        </row>
        <row r="215">
          <cell r="B215" t="str">
            <v>Mike</v>
          </cell>
          <cell r="C215" t="str">
            <v>Crowley</v>
          </cell>
          <cell r="D215">
            <v>21835</v>
          </cell>
          <cell r="E215" t="str">
            <v>M</v>
          </cell>
          <cell r="F215">
            <v>64</v>
          </cell>
          <cell r="G215" t="str">
            <v>V 60</v>
          </cell>
          <cell r="I215" t="str">
            <v>1st</v>
          </cell>
          <cell r="J215" t="str">
            <v>FVS</v>
          </cell>
          <cell r="K215">
            <v>1</v>
          </cell>
        </row>
        <row r="216">
          <cell r="B216" t="str">
            <v>John</v>
          </cell>
          <cell r="C216" t="str">
            <v>Davis</v>
          </cell>
          <cell r="D216">
            <v>28024</v>
          </cell>
          <cell r="E216" t="str">
            <v>M</v>
          </cell>
          <cell r="F216">
            <v>47</v>
          </cell>
          <cell r="G216" t="str">
            <v>V 40</v>
          </cell>
          <cell r="I216" t="str">
            <v>1st</v>
          </cell>
          <cell r="J216" t="str">
            <v>FVS</v>
          </cell>
          <cell r="K216">
            <v>1</v>
          </cell>
        </row>
        <row r="217">
          <cell r="B217" t="str">
            <v>Francis</v>
          </cell>
          <cell r="C217" t="str">
            <v>Dermody</v>
          </cell>
          <cell r="D217">
            <v>33898</v>
          </cell>
          <cell r="E217" t="str">
            <v>M</v>
          </cell>
          <cell r="F217">
            <v>31</v>
          </cell>
          <cell r="G217" t="str">
            <v>S</v>
          </cell>
          <cell r="H217" t="str">
            <v>S</v>
          </cell>
          <cell r="I217" t="str">
            <v>1st</v>
          </cell>
          <cell r="J217" t="str">
            <v>FVS</v>
          </cell>
          <cell r="K217">
            <v>1</v>
          </cell>
        </row>
        <row r="218">
          <cell r="B218" t="str">
            <v>Lloyd</v>
          </cell>
          <cell r="C218" t="str">
            <v>Dias</v>
          </cell>
          <cell r="D218">
            <v>32244</v>
          </cell>
          <cell r="E218" t="str">
            <v>M</v>
          </cell>
          <cell r="F218">
            <v>36</v>
          </cell>
          <cell r="G218" t="str">
            <v>S</v>
          </cell>
          <cell r="I218" t="str">
            <v>1st</v>
          </cell>
          <cell r="J218" t="str">
            <v>FVS</v>
          </cell>
          <cell r="K218">
            <v>1</v>
          </cell>
        </row>
        <row r="219">
          <cell r="B219" t="str">
            <v>Steven</v>
          </cell>
          <cell r="C219" t="str">
            <v>Dobner</v>
          </cell>
          <cell r="D219">
            <v>27099</v>
          </cell>
          <cell r="E219" t="str">
            <v>M</v>
          </cell>
          <cell r="F219">
            <v>50</v>
          </cell>
          <cell r="G219" t="str">
            <v>V 50</v>
          </cell>
          <cell r="H219" t="str">
            <v>V 40</v>
          </cell>
          <cell r="I219" t="str">
            <v>1st</v>
          </cell>
          <cell r="J219" t="str">
            <v>FVS</v>
          </cell>
          <cell r="K219">
            <v>1</v>
          </cell>
        </row>
        <row r="220">
          <cell r="B220" t="str">
            <v>Adrian</v>
          </cell>
          <cell r="C220" t="str">
            <v>Donnelly</v>
          </cell>
          <cell r="D220">
            <v>28716</v>
          </cell>
          <cell r="E220" t="str">
            <v>M</v>
          </cell>
          <cell r="F220">
            <v>45</v>
          </cell>
          <cell r="G220" t="str">
            <v>V 40</v>
          </cell>
          <cell r="H220" t="str">
            <v>V 40</v>
          </cell>
          <cell r="I220" t="str">
            <v>1st</v>
          </cell>
          <cell r="J220" t="str">
            <v>FVS</v>
          </cell>
          <cell r="K220">
            <v>1</v>
          </cell>
        </row>
        <row r="221">
          <cell r="A221">
            <v>1008</v>
          </cell>
          <cell r="B221" t="str">
            <v>Martin</v>
          </cell>
          <cell r="C221" t="str">
            <v>Dudley</v>
          </cell>
          <cell r="D221">
            <v>23099</v>
          </cell>
          <cell r="E221" t="str">
            <v>M</v>
          </cell>
          <cell r="F221">
            <v>61</v>
          </cell>
          <cell r="G221" t="str">
            <v>V 60</v>
          </cell>
          <cell r="H221" t="str">
            <v>V 60</v>
          </cell>
          <cell r="I221" t="str">
            <v>1st</v>
          </cell>
          <cell r="J221" t="str">
            <v>FVS</v>
          </cell>
          <cell r="K221">
            <v>1</v>
          </cell>
        </row>
        <row r="222">
          <cell r="B222" t="str">
            <v>Toby</v>
          </cell>
          <cell r="C222" t="str">
            <v>Eccleshall</v>
          </cell>
          <cell r="D222">
            <v>32579</v>
          </cell>
          <cell r="E222" t="str">
            <v>M</v>
          </cell>
          <cell r="F222">
            <v>35</v>
          </cell>
          <cell r="G222" t="str">
            <v>S</v>
          </cell>
          <cell r="H222" t="str">
            <v>S</v>
          </cell>
          <cell r="I222" t="str">
            <v>1st</v>
          </cell>
          <cell r="J222" t="str">
            <v>FVS</v>
          </cell>
          <cell r="K222">
            <v>1</v>
          </cell>
        </row>
        <row r="223">
          <cell r="B223" t="str">
            <v>Steve</v>
          </cell>
          <cell r="C223" t="str">
            <v>Elder</v>
          </cell>
          <cell r="D223">
            <v>22110</v>
          </cell>
          <cell r="E223" t="str">
            <v>M</v>
          </cell>
          <cell r="F223">
            <v>64</v>
          </cell>
          <cell r="G223" t="str">
            <v>V 60</v>
          </cell>
          <cell r="H223" t="str">
            <v>V 60</v>
          </cell>
          <cell r="I223" t="str">
            <v>1st</v>
          </cell>
          <cell r="J223" t="str">
            <v>FVS</v>
          </cell>
          <cell r="K223">
            <v>1</v>
          </cell>
        </row>
        <row r="224">
          <cell r="A224">
            <v>1030</v>
          </cell>
          <cell r="B224" t="str">
            <v>Darren</v>
          </cell>
          <cell r="C224" t="str">
            <v>Emerson</v>
          </cell>
          <cell r="D224">
            <v>24628</v>
          </cell>
          <cell r="E224" t="str">
            <v>M</v>
          </cell>
          <cell r="F224">
            <v>57</v>
          </cell>
          <cell r="G224" t="str">
            <v>V 50</v>
          </cell>
          <cell r="H224" t="str">
            <v>V 50</v>
          </cell>
          <cell r="I224" t="str">
            <v>1st</v>
          </cell>
          <cell r="J224" t="str">
            <v>FVS</v>
          </cell>
          <cell r="K224">
            <v>1</v>
          </cell>
        </row>
        <row r="225">
          <cell r="B225" t="str">
            <v>Kieran</v>
          </cell>
          <cell r="C225" t="str">
            <v>Feetham*</v>
          </cell>
          <cell r="D225">
            <v>30876</v>
          </cell>
          <cell r="E225" t="str">
            <v>M</v>
          </cell>
          <cell r="F225">
            <v>40</v>
          </cell>
          <cell r="G225" t="str">
            <v>V 40</v>
          </cell>
          <cell r="I225" t="str">
            <v>2nd</v>
          </cell>
          <cell r="J225" t="str">
            <v>FVS</v>
          </cell>
          <cell r="K225">
            <v>1</v>
          </cell>
        </row>
        <row r="226">
          <cell r="B226" t="str">
            <v>Andrew</v>
          </cell>
          <cell r="C226" t="str">
            <v>Fenwick</v>
          </cell>
          <cell r="D226">
            <v>29545</v>
          </cell>
          <cell r="E226" t="str">
            <v>M</v>
          </cell>
          <cell r="F226">
            <v>43</v>
          </cell>
          <cell r="G226" t="str">
            <v>V 40</v>
          </cell>
          <cell r="I226" t="str">
            <v>1st</v>
          </cell>
          <cell r="J226" t="str">
            <v>FVS</v>
          </cell>
          <cell r="K226">
            <v>1</v>
          </cell>
        </row>
        <row r="227">
          <cell r="B227" t="str">
            <v>Keith</v>
          </cell>
          <cell r="C227" t="str">
            <v>Fenwick</v>
          </cell>
          <cell r="D227">
            <v>24628</v>
          </cell>
          <cell r="E227" t="str">
            <v>M</v>
          </cell>
          <cell r="F227">
            <v>57</v>
          </cell>
          <cell r="G227" t="str">
            <v>V 50</v>
          </cell>
          <cell r="I227" t="str">
            <v>1st</v>
          </cell>
          <cell r="J227" t="str">
            <v>FVS</v>
          </cell>
          <cell r="K227">
            <v>1</v>
          </cell>
        </row>
        <row r="228">
          <cell r="B228" t="str">
            <v>Duncan</v>
          </cell>
          <cell r="C228" t="str">
            <v>Flounders</v>
          </cell>
          <cell r="D228">
            <v>28133</v>
          </cell>
          <cell r="E228" t="str">
            <v>M</v>
          </cell>
          <cell r="F228">
            <v>47</v>
          </cell>
          <cell r="G228" t="str">
            <v>V 40</v>
          </cell>
          <cell r="H228" t="str">
            <v>V 40</v>
          </cell>
          <cell r="I228" t="str">
            <v>1st</v>
          </cell>
          <cell r="J228" t="str">
            <v>FVS</v>
          </cell>
          <cell r="K228">
            <v>1</v>
          </cell>
        </row>
        <row r="229">
          <cell r="B229" t="str">
            <v>Steffan</v>
          </cell>
          <cell r="C229" t="str">
            <v>Ford</v>
          </cell>
          <cell r="D229">
            <v>27935</v>
          </cell>
          <cell r="E229" t="str">
            <v>M</v>
          </cell>
          <cell r="F229">
            <v>48</v>
          </cell>
          <cell r="G229" t="str">
            <v>V 40</v>
          </cell>
          <cell r="H229" t="str">
            <v>V 40</v>
          </cell>
          <cell r="I229" t="str">
            <v>1st</v>
          </cell>
          <cell r="J229" t="str">
            <v>FVS</v>
          </cell>
          <cell r="K229">
            <v>1</v>
          </cell>
        </row>
        <row r="230">
          <cell r="B230" t="str">
            <v>Simon</v>
          </cell>
          <cell r="C230" t="str">
            <v>Fraser</v>
          </cell>
          <cell r="D230">
            <v>31371</v>
          </cell>
          <cell r="E230" t="str">
            <v>M</v>
          </cell>
          <cell r="F230">
            <v>38</v>
          </cell>
          <cell r="G230" t="str">
            <v>S</v>
          </cell>
          <cell r="H230" t="str">
            <v>S</v>
          </cell>
          <cell r="I230" t="str">
            <v>1st</v>
          </cell>
          <cell r="J230" t="str">
            <v>FVS</v>
          </cell>
          <cell r="K230">
            <v>1</v>
          </cell>
        </row>
        <row r="231">
          <cell r="B231" t="str">
            <v>Mark</v>
          </cell>
          <cell r="C231" t="str">
            <v>Freeman</v>
          </cell>
          <cell r="D231">
            <v>20599</v>
          </cell>
          <cell r="E231" t="str">
            <v>M</v>
          </cell>
          <cell r="F231">
            <v>68</v>
          </cell>
          <cell r="G231" t="str">
            <v>V 60</v>
          </cell>
          <cell r="H231" t="str">
            <v>V 60</v>
          </cell>
          <cell r="I231" t="str">
            <v>1st</v>
          </cell>
          <cell r="J231" t="str">
            <v>FVS</v>
          </cell>
          <cell r="K231">
            <v>1</v>
          </cell>
        </row>
        <row r="232">
          <cell r="B232" t="str">
            <v>Phil</v>
          </cell>
          <cell r="C232" t="str">
            <v>Gale</v>
          </cell>
          <cell r="D232">
            <v>22901</v>
          </cell>
          <cell r="E232" t="str">
            <v>M</v>
          </cell>
          <cell r="F232">
            <v>61</v>
          </cell>
          <cell r="G232" t="str">
            <v>V 60</v>
          </cell>
          <cell r="H232" t="str">
            <v>V 60</v>
          </cell>
          <cell r="I232" t="str">
            <v>1st</v>
          </cell>
          <cell r="J232" t="str">
            <v>FVS</v>
          </cell>
          <cell r="K232">
            <v>1</v>
          </cell>
        </row>
        <row r="233">
          <cell r="B233" t="str">
            <v>Ross</v>
          </cell>
          <cell r="C233" t="str">
            <v>Gallagher</v>
          </cell>
          <cell r="D233">
            <v>30553</v>
          </cell>
          <cell r="E233" t="str">
            <v>M</v>
          </cell>
          <cell r="F233">
            <v>40</v>
          </cell>
          <cell r="G233" t="str">
            <v>V 40</v>
          </cell>
          <cell r="H233" t="str">
            <v>S</v>
          </cell>
          <cell r="I233" t="str">
            <v>1st</v>
          </cell>
          <cell r="J233" t="str">
            <v>FVS</v>
          </cell>
          <cell r="K233">
            <v>1</v>
          </cell>
        </row>
        <row r="234">
          <cell r="A234">
            <v>996</v>
          </cell>
          <cell r="B234" t="str">
            <v>Matt</v>
          </cell>
          <cell r="C234" t="str">
            <v>Gifford</v>
          </cell>
          <cell r="D234">
            <v>25739</v>
          </cell>
          <cell r="E234" t="str">
            <v>M</v>
          </cell>
          <cell r="F234">
            <v>54</v>
          </cell>
          <cell r="G234" t="str">
            <v>V 50</v>
          </cell>
          <cell r="H234" t="str">
            <v>V 50</v>
          </cell>
          <cell r="I234" t="str">
            <v>1st</v>
          </cell>
          <cell r="J234" t="str">
            <v>FVS</v>
          </cell>
          <cell r="K234">
            <v>1</v>
          </cell>
        </row>
        <row r="235">
          <cell r="A235">
            <v>1005</v>
          </cell>
          <cell r="B235" t="str">
            <v>Nick</v>
          </cell>
          <cell r="C235" t="str">
            <v>Gill</v>
          </cell>
          <cell r="D235">
            <v>32309</v>
          </cell>
          <cell r="E235" t="str">
            <v>M</v>
          </cell>
          <cell r="F235">
            <v>36</v>
          </cell>
          <cell r="G235" t="str">
            <v>S</v>
          </cell>
          <cell r="H235" t="str">
            <v>S</v>
          </cell>
          <cell r="I235" t="str">
            <v>1st</v>
          </cell>
          <cell r="J235" t="str">
            <v>FVS</v>
          </cell>
          <cell r="K235">
            <v>1</v>
          </cell>
        </row>
        <row r="236">
          <cell r="B236" t="str">
            <v>Mark</v>
          </cell>
          <cell r="C236" t="str">
            <v>Glading</v>
          </cell>
          <cell r="D236">
            <v>21978</v>
          </cell>
          <cell r="E236" t="str">
            <v>M</v>
          </cell>
          <cell r="F236">
            <v>64</v>
          </cell>
          <cell r="G236" t="str">
            <v>V 60</v>
          </cell>
          <cell r="I236" t="str">
            <v>1st</v>
          </cell>
          <cell r="J236" t="str">
            <v>FVS</v>
          </cell>
          <cell r="K236">
            <v>1</v>
          </cell>
        </row>
        <row r="237">
          <cell r="B237" t="str">
            <v>Mark</v>
          </cell>
          <cell r="C237" t="str">
            <v>Goodwin</v>
          </cell>
          <cell r="D237">
            <v>21086</v>
          </cell>
          <cell r="E237" t="str">
            <v>M</v>
          </cell>
          <cell r="F237">
            <v>66</v>
          </cell>
          <cell r="G237" t="str">
            <v>V 60</v>
          </cell>
          <cell r="H237" t="str">
            <v>V 60</v>
          </cell>
          <cell r="I237" t="str">
            <v>1st</v>
          </cell>
          <cell r="J237" t="str">
            <v>FVS</v>
          </cell>
          <cell r="K237">
            <v>1</v>
          </cell>
        </row>
        <row r="238">
          <cell r="B238" t="str">
            <v>Steve</v>
          </cell>
          <cell r="C238" t="str">
            <v>Gough</v>
          </cell>
          <cell r="D238">
            <v>25896</v>
          </cell>
          <cell r="E238" t="str">
            <v>M</v>
          </cell>
          <cell r="F238">
            <v>53</v>
          </cell>
          <cell r="G238" t="str">
            <v>V 50</v>
          </cell>
          <cell r="H238" t="str">
            <v>V 50</v>
          </cell>
          <cell r="I238" t="str">
            <v>1st</v>
          </cell>
          <cell r="J238" t="str">
            <v>FVS</v>
          </cell>
          <cell r="K238">
            <v>1</v>
          </cell>
        </row>
        <row r="239">
          <cell r="B239" t="str">
            <v>Todd</v>
          </cell>
          <cell r="C239" t="str">
            <v>Gray</v>
          </cell>
          <cell r="D239">
            <v>30507</v>
          </cell>
          <cell r="E239" t="str">
            <v>M</v>
          </cell>
          <cell r="F239">
            <v>41</v>
          </cell>
          <cell r="G239" t="str">
            <v>V 40</v>
          </cell>
          <cell r="H239" t="str">
            <v>V 40</v>
          </cell>
          <cell r="I239" t="str">
            <v>1st</v>
          </cell>
          <cell r="J239" t="str">
            <v>FVS</v>
          </cell>
          <cell r="K239">
            <v>1</v>
          </cell>
        </row>
        <row r="240">
          <cell r="B240" t="str">
            <v>Luke</v>
          </cell>
          <cell r="C240" t="str">
            <v>Gurney</v>
          </cell>
          <cell r="D240">
            <v>33150</v>
          </cell>
          <cell r="E240" t="str">
            <v>M</v>
          </cell>
          <cell r="F240">
            <v>33</v>
          </cell>
          <cell r="G240" t="str">
            <v>S</v>
          </cell>
          <cell r="H240" t="str">
            <v>S</v>
          </cell>
          <cell r="I240" t="str">
            <v>1st</v>
          </cell>
          <cell r="J240" t="str">
            <v>FVS</v>
          </cell>
          <cell r="K240">
            <v>1</v>
          </cell>
        </row>
        <row r="241">
          <cell r="A241">
            <v>992</v>
          </cell>
          <cell r="B241" t="str">
            <v>Simon</v>
          </cell>
          <cell r="C241" t="str">
            <v>Haigh</v>
          </cell>
          <cell r="D241">
            <v>24524</v>
          </cell>
          <cell r="E241" t="str">
            <v>M</v>
          </cell>
          <cell r="F241">
            <v>57</v>
          </cell>
          <cell r="G241" t="str">
            <v>V 50</v>
          </cell>
          <cell r="I241" t="str">
            <v>1st</v>
          </cell>
          <cell r="J241" t="str">
            <v>FVS</v>
          </cell>
          <cell r="K241">
            <v>1</v>
          </cell>
        </row>
        <row r="242">
          <cell r="B242" t="str">
            <v>John</v>
          </cell>
          <cell r="C242" t="str">
            <v>Harding</v>
          </cell>
          <cell r="D242">
            <v>34225</v>
          </cell>
          <cell r="E242" t="str">
            <v>M</v>
          </cell>
          <cell r="F242">
            <v>30</v>
          </cell>
          <cell r="G242" t="str">
            <v>S</v>
          </cell>
          <cell r="H242" t="str">
            <v>S</v>
          </cell>
          <cell r="I242" t="str">
            <v>1st</v>
          </cell>
          <cell r="J242" t="str">
            <v>FVS</v>
          </cell>
          <cell r="K242">
            <v>1</v>
          </cell>
        </row>
        <row r="243">
          <cell r="B243" t="str">
            <v>Roger</v>
          </cell>
          <cell r="C243" t="str">
            <v>Hardman</v>
          </cell>
          <cell r="D243">
            <v>17679</v>
          </cell>
          <cell r="E243" t="str">
            <v>M</v>
          </cell>
          <cell r="F243">
            <v>76</v>
          </cell>
          <cell r="G243" t="str">
            <v>V 70</v>
          </cell>
          <cell r="H243" t="str">
            <v>V 70</v>
          </cell>
          <cell r="I243" t="str">
            <v>1st</v>
          </cell>
          <cell r="J243" t="str">
            <v>FVS</v>
          </cell>
          <cell r="K243">
            <v>1</v>
          </cell>
        </row>
        <row r="244">
          <cell r="B244" t="str">
            <v>Robert</v>
          </cell>
          <cell r="C244" t="str">
            <v>Hardy</v>
          </cell>
          <cell r="D244">
            <v>17134</v>
          </cell>
          <cell r="E244" t="str">
            <v>M</v>
          </cell>
          <cell r="F244">
            <v>77</v>
          </cell>
          <cell r="G244" t="str">
            <v>V 70</v>
          </cell>
          <cell r="H244" t="str">
            <v>V 70</v>
          </cell>
          <cell r="I244" t="str">
            <v>1st</v>
          </cell>
          <cell r="J244" t="str">
            <v>FVS</v>
          </cell>
          <cell r="K244">
            <v>1</v>
          </cell>
        </row>
        <row r="245">
          <cell r="B245" t="str">
            <v>John</v>
          </cell>
          <cell r="C245" t="str">
            <v>Harris</v>
          </cell>
          <cell r="D245">
            <v>22796</v>
          </cell>
          <cell r="E245" t="str">
            <v>M</v>
          </cell>
          <cell r="F245">
            <v>62</v>
          </cell>
          <cell r="G245" t="str">
            <v>V 60</v>
          </cell>
          <cell r="H245" t="str">
            <v>V 60</v>
          </cell>
          <cell r="I245" t="str">
            <v>1st</v>
          </cell>
          <cell r="J245" t="str">
            <v>FVS</v>
          </cell>
          <cell r="K245">
            <v>1</v>
          </cell>
        </row>
        <row r="246">
          <cell r="B246" t="str">
            <v>Steve</v>
          </cell>
          <cell r="C246" t="str">
            <v>Harris</v>
          </cell>
          <cell r="D246">
            <v>22826</v>
          </cell>
          <cell r="E246" t="str">
            <v>M</v>
          </cell>
          <cell r="F246">
            <v>62</v>
          </cell>
          <cell r="G246" t="str">
            <v>V 60</v>
          </cell>
          <cell r="I246" t="str">
            <v>1st</v>
          </cell>
          <cell r="J246" t="str">
            <v>FVS</v>
          </cell>
          <cell r="K246">
            <v>1</v>
          </cell>
        </row>
        <row r="247">
          <cell r="B247" t="str">
            <v>David</v>
          </cell>
          <cell r="C247" t="str">
            <v>Harris-Cherguit</v>
          </cell>
          <cell r="D247">
            <v>28524</v>
          </cell>
          <cell r="E247" t="str">
            <v>M</v>
          </cell>
          <cell r="F247">
            <v>46</v>
          </cell>
          <cell r="G247" t="str">
            <v>V 40</v>
          </cell>
          <cell r="H247" t="str">
            <v>V 40</v>
          </cell>
          <cell r="I247" t="str">
            <v>1st</v>
          </cell>
          <cell r="J247" t="str">
            <v>FVS</v>
          </cell>
          <cell r="K247">
            <v>1</v>
          </cell>
        </row>
        <row r="248">
          <cell r="B248" t="str">
            <v>Stuart</v>
          </cell>
          <cell r="C248" t="str">
            <v>Haycroft</v>
          </cell>
          <cell r="D248">
            <v>28579</v>
          </cell>
          <cell r="E248" t="str">
            <v>M</v>
          </cell>
          <cell r="F248">
            <v>46</v>
          </cell>
          <cell r="G248" t="str">
            <v>V 40</v>
          </cell>
          <cell r="H248" t="str">
            <v>V 40</v>
          </cell>
          <cell r="I248" t="str">
            <v>1st</v>
          </cell>
          <cell r="J248" t="str">
            <v>FVS</v>
          </cell>
          <cell r="K248">
            <v>1</v>
          </cell>
        </row>
        <row r="249">
          <cell r="B249" t="str">
            <v>Roger</v>
          </cell>
          <cell r="C249" t="str">
            <v>Head</v>
          </cell>
          <cell r="D249">
            <v>15538</v>
          </cell>
          <cell r="E249" t="str">
            <v>M</v>
          </cell>
          <cell r="F249">
            <v>82</v>
          </cell>
          <cell r="G249" t="str">
            <v>V 80</v>
          </cell>
          <cell r="H249" t="str">
            <v>V 80</v>
          </cell>
          <cell r="I249" t="str">
            <v>1st</v>
          </cell>
          <cell r="J249" t="str">
            <v>FVS</v>
          </cell>
          <cell r="K249">
            <v>1</v>
          </cell>
        </row>
        <row r="250">
          <cell r="B250" t="str">
            <v>Roy</v>
          </cell>
          <cell r="C250" t="str">
            <v>Head*</v>
          </cell>
          <cell r="D250">
            <v>23642</v>
          </cell>
          <cell r="E250" t="str">
            <v>M</v>
          </cell>
          <cell r="F250">
            <v>59</v>
          </cell>
          <cell r="G250" t="str">
            <v>V 50</v>
          </cell>
          <cell r="H250" t="str">
            <v>V 50</v>
          </cell>
          <cell r="I250" t="str">
            <v>2nd</v>
          </cell>
          <cell r="J250" t="str">
            <v>FVS</v>
          </cell>
          <cell r="K250">
            <v>1</v>
          </cell>
        </row>
        <row r="251">
          <cell r="B251" t="str">
            <v>Liam</v>
          </cell>
          <cell r="C251" t="str">
            <v>Herbert</v>
          </cell>
          <cell r="D251">
            <v>30730</v>
          </cell>
          <cell r="E251" t="str">
            <v>M</v>
          </cell>
          <cell r="F251">
            <v>40</v>
          </cell>
          <cell r="G251" t="str">
            <v>V 40</v>
          </cell>
          <cell r="I251" t="str">
            <v>1st</v>
          </cell>
          <cell r="J251" t="str">
            <v>FVS</v>
          </cell>
          <cell r="K251">
            <v>1</v>
          </cell>
        </row>
        <row r="252">
          <cell r="B252" t="str">
            <v>Paul</v>
          </cell>
          <cell r="C252" t="str">
            <v>Hewett</v>
          </cell>
          <cell r="D252">
            <v>31218</v>
          </cell>
          <cell r="E252" t="str">
            <v>M</v>
          </cell>
          <cell r="F252">
            <v>39</v>
          </cell>
          <cell r="G252" t="str">
            <v>S</v>
          </cell>
          <cell r="H252" t="str">
            <v>S</v>
          </cell>
          <cell r="I252" t="str">
            <v>1st</v>
          </cell>
          <cell r="J252" t="str">
            <v>FVS</v>
          </cell>
          <cell r="K252">
            <v>1</v>
          </cell>
        </row>
        <row r="253">
          <cell r="B253" t="str">
            <v>Anthony</v>
          </cell>
          <cell r="C253" t="str">
            <v>Hewitson</v>
          </cell>
          <cell r="D253">
            <v>27149</v>
          </cell>
          <cell r="E253" t="str">
            <v>M</v>
          </cell>
          <cell r="F253">
            <v>50</v>
          </cell>
          <cell r="G253" t="str">
            <v>V 50</v>
          </cell>
          <cell r="H253" t="str">
            <v>V 40</v>
          </cell>
          <cell r="I253" t="str">
            <v>1st</v>
          </cell>
          <cell r="J253" t="str">
            <v>FVS</v>
          </cell>
          <cell r="K253">
            <v>1</v>
          </cell>
        </row>
        <row r="254">
          <cell r="B254" t="str">
            <v>Graham</v>
          </cell>
          <cell r="C254" t="str">
            <v>Hoare</v>
          </cell>
          <cell r="D254">
            <v>24317</v>
          </cell>
          <cell r="E254" t="str">
            <v>M</v>
          </cell>
          <cell r="F254">
            <v>57</v>
          </cell>
          <cell r="G254" t="str">
            <v>V 50</v>
          </cell>
          <cell r="I254" t="str">
            <v>1st</v>
          </cell>
          <cell r="J254" t="str">
            <v>FVS</v>
          </cell>
          <cell r="K254">
            <v>1</v>
          </cell>
        </row>
        <row r="255">
          <cell r="B255" t="str">
            <v>David</v>
          </cell>
          <cell r="C255" t="str">
            <v>Hodbod</v>
          </cell>
          <cell r="E255" t="str">
            <v>M</v>
          </cell>
          <cell r="F255">
            <v>124</v>
          </cell>
          <cell r="G255" t="str">
            <v>?</v>
          </cell>
          <cell r="I255" t="str">
            <v>1st</v>
          </cell>
          <cell r="J255" t="str">
            <v>FVS</v>
          </cell>
          <cell r="K255">
            <v>1</v>
          </cell>
        </row>
        <row r="256">
          <cell r="A256">
            <v>986</v>
          </cell>
          <cell r="B256" t="str">
            <v>Paul</v>
          </cell>
          <cell r="C256" t="str">
            <v>Holgate</v>
          </cell>
          <cell r="D256">
            <v>20827</v>
          </cell>
          <cell r="E256" t="str">
            <v>M</v>
          </cell>
          <cell r="F256">
            <v>67</v>
          </cell>
          <cell r="G256" t="str">
            <v>V 60</v>
          </cell>
          <cell r="H256" t="str">
            <v>V 60</v>
          </cell>
          <cell r="I256" t="str">
            <v>1st</v>
          </cell>
          <cell r="J256" t="str">
            <v>FVS</v>
          </cell>
          <cell r="K256">
            <v>1</v>
          </cell>
        </row>
        <row r="257">
          <cell r="B257" t="str">
            <v>Chris</v>
          </cell>
          <cell r="C257" t="str">
            <v>Holland</v>
          </cell>
          <cell r="D257">
            <v>28925</v>
          </cell>
          <cell r="E257" t="str">
            <v>M</v>
          </cell>
          <cell r="F257">
            <v>45</v>
          </cell>
          <cell r="G257" t="str">
            <v>V 40</v>
          </cell>
          <cell r="H257" t="str">
            <v>V 40</v>
          </cell>
          <cell r="I257" t="str">
            <v>1st</v>
          </cell>
          <cell r="J257" t="str">
            <v>FVS</v>
          </cell>
          <cell r="K257">
            <v>1</v>
          </cell>
        </row>
        <row r="258">
          <cell r="A258">
            <v>1018</v>
          </cell>
          <cell r="B258" t="str">
            <v>Keith</v>
          </cell>
          <cell r="C258" t="str">
            <v>Hooker</v>
          </cell>
          <cell r="D258">
            <v>29020</v>
          </cell>
          <cell r="E258" t="str">
            <v>M</v>
          </cell>
          <cell r="F258">
            <v>45</v>
          </cell>
          <cell r="G258" t="str">
            <v>V 40</v>
          </cell>
          <cell r="I258" t="str">
            <v>1st</v>
          </cell>
          <cell r="J258" t="str">
            <v>FVS</v>
          </cell>
          <cell r="K258">
            <v>1</v>
          </cell>
        </row>
        <row r="259">
          <cell r="B259" t="str">
            <v>William</v>
          </cell>
          <cell r="C259" t="str">
            <v>Hornby</v>
          </cell>
          <cell r="D259">
            <v>29503</v>
          </cell>
          <cell r="E259" t="str">
            <v>M</v>
          </cell>
          <cell r="F259">
            <v>43</v>
          </cell>
          <cell r="G259" t="str">
            <v>V 40</v>
          </cell>
          <cell r="I259" t="str">
            <v>1st</v>
          </cell>
          <cell r="J259" t="str">
            <v>FVS</v>
          </cell>
          <cell r="K259">
            <v>1</v>
          </cell>
        </row>
        <row r="260">
          <cell r="B260" t="str">
            <v>Danny</v>
          </cell>
          <cell r="C260" t="str">
            <v>Hukin</v>
          </cell>
          <cell r="D260">
            <v>28031</v>
          </cell>
          <cell r="E260" t="str">
            <v>M</v>
          </cell>
          <cell r="F260">
            <v>47</v>
          </cell>
          <cell r="G260" t="str">
            <v>V 40</v>
          </cell>
          <cell r="H260" t="str">
            <v>V 40</v>
          </cell>
          <cell r="I260" t="str">
            <v>1st</v>
          </cell>
          <cell r="J260" t="str">
            <v>FVS</v>
          </cell>
          <cell r="K260">
            <v>1</v>
          </cell>
        </row>
        <row r="261">
          <cell r="B261" t="str">
            <v>Peter</v>
          </cell>
          <cell r="C261" t="str">
            <v>Humphrey</v>
          </cell>
          <cell r="D261">
            <v>23211</v>
          </cell>
          <cell r="E261" t="str">
            <v>M</v>
          </cell>
          <cell r="F261">
            <v>60</v>
          </cell>
          <cell r="G261" t="str">
            <v>V 60</v>
          </cell>
          <cell r="H261" t="str">
            <v>V 50</v>
          </cell>
          <cell r="I261" t="str">
            <v>1st</v>
          </cell>
          <cell r="J261" t="str">
            <v>FVS</v>
          </cell>
          <cell r="K261">
            <v>1</v>
          </cell>
        </row>
        <row r="262">
          <cell r="B262" t="str">
            <v>Simon</v>
          </cell>
          <cell r="C262" t="str">
            <v>Jackson</v>
          </cell>
          <cell r="D262">
            <v>27812</v>
          </cell>
          <cell r="E262" t="str">
            <v>M</v>
          </cell>
          <cell r="F262">
            <v>48</v>
          </cell>
          <cell r="G262" t="str">
            <v>V 40</v>
          </cell>
          <cell r="H262" t="str">
            <v>V 40</v>
          </cell>
          <cell r="I262" t="str">
            <v>1st</v>
          </cell>
          <cell r="J262" t="str">
            <v>FVS</v>
          </cell>
          <cell r="K262">
            <v>1</v>
          </cell>
        </row>
        <row r="263">
          <cell r="B263" t="str">
            <v>Martin</v>
          </cell>
          <cell r="C263" t="str">
            <v>Jacob</v>
          </cell>
          <cell r="D263">
            <v>30438</v>
          </cell>
          <cell r="E263" t="str">
            <v>M</v>
          </cell>
          <cell r="F263">
            <v>41</v>
          </cell>
          <cell r="G263" t="str">
            <v>V 40</v>
          </cell>
          <cell r="H263" t="str">
            <v>V 40</v>
          </cell>
          <cell r="I263" t="str">
            <v>1st</v>
          </cell>
          <cell r="J263" t="str">
            <v>FVS</v>
          </cell>
          <cell r="K263">
            <v>1</v>
          </cell>
        </row>
        <row r="264">
          <cell r="B264" t="str">
            <v>Andy</v>
          </cell>
          <cell r="C264" t="str">
            <v>Jay</v>
          </cell>
          <cell r="D264">
            <v>23498</v>
          </cell>
          <cell r="E264" t="str">
            <v>M</v>
          </cell>
          <cell r="F264">
            <v>60</v>
          </cell>
          <cell r="G264" t="str">
            <v>V 60</v>
          </cell>
          <cell r="H264" t="str">
            <v>V 50</v>
          </cell>
          <cell r="I264" t="str">
            <v>1st</v>
          </cell>
          <cell r="J264" t="str">
            <v>FVS</v>
          </cell>
          <cell r="K264">
            <v>1</v>
          </cell>
        </row>
        <row r="265">
          <cell r="A265">
            <v>1006</v>
          </cell>
          <cell r="B265" t="str">
            <v>Mike</v>
          </cell>
          <cell r="C265" t="str">
            <v>Jeffs</v>
          </cell>
          <cell r="D265">
            <v>30706</v>
          </cell>
          <cell r="E265" t="str">
            <v>M</v>
          </cell>
          <cell r="F265">
            <v>40</v>
          </cell>
          <cell r="G265" t="str">
            <v>V 40</v>
          </cell>
          <cell r="H265" t="str">
            <v>S</v>
          </cell>
          <cell r="I265" t="str">
            <v>1st</v>
          </cell>
          <cell r="J265" t="str">
            <v>FVS</v>
          </cell>
          <cell r="K265">
            <v>1</v>
          </cell>
        </row>
        <row r="266">
          <cell r="A266">
            <v>1009</v>
          </cell>
          <cell r="B266" t="str">
            <v>Paul</v>
          </cell>
          <cell r="C266" t="str">
            <v>Jennings</v>
          </cell>
          <cell r="D266">
            <v>27144</v>
          </cell>
          <cell r="E266" t="str">
            <v>M</v>
          </cell>
          <cell r="F266">
            <v>50</v>
          </cell>
          <cell r="G266" t="str">
            <v>V 50</v>
          </cell>
          <cell r="H266" t="str">
            <v>V 40</v>
          </cell>
          <cell r="I266" t="str">
            <v>1st</v>
          </cell>
          <cell r="J266" t="str">
            <v>FVS</v>
          </cell>
          <cell r="K266">
            <v>1</v>
          </cell>
        </row>
        <row r="267">
          <cell r="B267" t="str">
            <v>Peter</v>
          </cell>
          <cell r="C267" t="str">
            <v>Jennings*</v>
          </cell>
          <cell r="D267">
            <v>23666</v>
          </cell>
          <cell r="E267" t="str">
            <v>M</v>
          </cell>
          <cell r="F267">
            <v>59</v>
          </cell>
          <cell r="G267" t="str">
            <v>V 50</v>
          </cell>
          <cell r="H267" t="str">
            <v>V 50</v>
          </cell>
          <cell r="I267" t="str">
            <v>2nd</v>
          </cell>
          <cell r="J267" t="str">
            <v>FVS</v>
          </cell>
          <cell r="K267">
            <v>1</v>
          </cell>
        </row>
        <row r="268">
          <cell r="B268" t="str">
            <v>Jonathan</v>
          </cell>
          <cell r="C268" t="str">
            <v>Jones</v>
          </cell>
          <cell r="D268">
            <v>23855</v>
          </cell>
          <cell r="E268" t="str">
            <v>M</v>
          </cell>
          <cell r="F268">
            <v>59</v>
          </cell>
          <cell r="G268" t="str">
            <v>V 50</v>
          </cell>
          <cell r="H268" t="str">
            <v>V 50</v>
          </cell>
          <cell r="I268" t="str">
            <v>1st</v>
          </cell>
          <cell r="J268" t="str">
            <v>FVS</v>
          </cell>
          <cell r="K268">
            <v>1</v>
          </cell>
        </row>
        <row r="269">
          <cell r="B269" t="str">
            <v>Andrew</v>
          </cell>
          <cell r="C269" t="str">
            <v>Jordan</v>
          </cell>
          <cell r="D269">
            <v>27535</v>
          </cell>
          <cell r="E269" t="str">
            <v>M</v>
          </cell>
          <cell r="F269">
            <v>49</v>
          </cell>
          <cell r="G269" t="str">
            <v>V 40</v>
          </cell>
          <cell r="H269" t="str">
            <v>V 40</v>
          </cell>
          <cell r="I269" t="str">
            <v>1st</v>
          </cell>
          <cell r="J269" t="str">
            <v>FVS</v>
          </cell>
          <cell r="K269">
            <v>1</v>
          </cell>
        </row>
        <row r="270">
          <cell r="B270" t="str">
            <v>Ken</v>
          </cell>
          <cell r="C270" t="str">
            <v>Jude</v>
          </cell>
          <cell r="D270">
            <v>23322</v>
          </cell>
          <cell r="E270" t="str">
            <v>M</v>
          </cell>
          <cell r="F270">
            <v>60</v>
          </cell>
          <cell r="G270" t="str">
            <v>V 60</v>
          </cell>
          <cell r="H270" t="str">
            <v>V 50</v>
          </cell>
          <cell r="I270" t="str">
            <v>1st</v>
          </cell>
          <cell r="J270" t="str">
            <v>FVS</v>
          </cell>
          <cell r="K270">
            <v>1</v>
          </cell>
        </row>
        <row r="271">
          <cell r="B271" t="str">
            <v>James</v>
          </cell>
          <cell r="C271" t="str">
            <v>Kay</v>
          </cell>
          <cell r="D271">
            <v>30574</v>
          </cell>
          <cell r="E271" t="str">
            <v>M</v>
          </cell>
          <cell r="F271">
            <v>40</v>
          </cell>
          <cell r="G271" t="str">
            <v>V 40</v>
          </cell>
          <cell r="H271" t="str">
            <v>S</v>
          </cell>
          <cell r="I271" t="str">
            <v>1st</v>
          </cell>
          <cell r="J271" t="str">
            <v>FVS</v>
          </cell>
          <cell r="K271">
            <v>1</v>
          </cell>
        </row>
        <row r="272">
          <cell r="B272" t="str">
            <v>Greg</v>
          </cell>
          <cell r="C272" t="str">
            <v>Kelly</v>
          </cell>
          <cell r="D272">
            <v>27733</v>
          </cell>
          <cell r="E272" t="str">
            <v>M</v>
          </cell>
          <cell r="F272">
            <v>48</v>
          </cell>
          <cell r="G272" t="str">
            <v>V 40</v>
          </cell>
          <cell r="H272" t="str">
            <v>V 40</v>
          </cell>
          <cell r="I272" t="str">
            <v>1st</v>
          </cell>
          <cell r="J272" t="str">
            <v>FVS</v>
          </cell>
          <cell r="K272">
            <v>1</v>
          </cell>
        </row>
        <row r="273">
          <cell r="B273" t="str">
            <v>David</v>
          </cell>
          <cell r="C273" t="str">
            <v>Kennedy*</v>
          </cell>
          <cell r="D273">
            <v>31308</v>
          </cell>
          <cell r="E273" t="str">
            <v>M</v>
          </cell>
          <cell r="F273">
            <v>38</v>
          </cell>
          <cell r="G273" t="str">
            <v>S</v>
          </cell>
          <cell r="H273" t="str">
            <v>S</v>
          </cell>
          <cell r="I273" t="str">
            <v>2nd</v>
          </cell>
          <cell r="J273" t="str">
            <v>FVS</v>
          </cell>
          <cell r="K273">
            <v>1</v>
          </cell>
        </row>
        <row r="274">
          <cell r="B274" t="str">
            <v>James</v>
          </cell>
          <cell r="C274" t="str">
            <v>Kilroy</v>
          </cell>
          <cell r="D274">
            <v>28205</v>
          </cell>
          <cell r="E274" t="str">
            <v>M</v>
          </cell>
          <cell r="F274">
            <v>47</v>
          </cell>
          <cell r="G274" t="str">
            <v>V 40</v>
          </cell>
          <cell r="H274" t="str">
            <v>V 40</v>
          </cell>
          <cell r="I274" t="str">
            <v>1st</v>
          </cell>
          <cell r="J274" t="str">
            <v>FVS</v>
          </cell>
          <cell r="K274">
            <v>1</v>
          </cell>
        </row>
        <row r="275">
          <cell r="B275" t="str">
            <v>Barry</v>
          </cell>
          <cell r="C275" t="str">
            <v>King</v>
          </cell>
          <cell r="D275">
            <v>24398</v>
          </cell>
          <cell r="E275" t="str">
            <v>M</v>
          </cell>
          <cell r="F275">
            <v>57</v>
          </cell>
          <cell r="G275" t="str">
            <v>V 50</v>
          </cell>
          <cell r="H275" t="str">
            <v>V 50</v>
          </cell>
          <cell r="I275" t="str">
            <v>1st</v>
          </cell>
          <cell r="J275" t="str">
            <v>FVS</v>
          </cell>
          <cell r="K275">
            <v>1</v>
          </cell>
        </row>
        <row r="276">
          <cell r="B276" t="str">
            <v>Nathan</v>
          </cell>
          <cell r="C276" t="str">
            <v>Kirley</v>
          </cell>
          <cell r="E276" t="str">
            <v>M</v>
          </cell>
          <cell r="F276">
            <v>124</v>
          </cell>
          <cell r="G276" t="str">
            <v>?</v>
          </cell>
          <cell r="I276" t="str">
            <v>1st</v>
          </cell>
          <cell r="J276" t="str">
            <v>FVS</v>
          </cell>
          <cell r="K276">
            <v>1</v>
          </cell>
        </row>
        <row r="277">
          <cell r="A277">
            <v>1021</v>
          </cell>
          <cell r="B277" t="str">
            <v>Nick</v>
          </cell>
          <cell r="C277" t="str">
            <v>Kleanthous</v>
          </cell>
          <cell r="D277">
            <v>22679</v>
          </cell>
          <cell r="E277" t="str">
            <v>M</v>
          </cell>
          <cell r="F277">
            <v>62</v>
          </cell>
          <cell r="G277" t="str">
            <v>V 60</v>
          </cell>
          <cell r="H277" t="str">
            <v>V 60</v>
          </cell>
          <cell r="I277" t="str">
            <v>1st</v>
          </cell>
          <cell r="J277" t="str">
            <v>FVS</v>
          </cell>
          <cell r="K277">
            <v>1</v>
          </cell>
        </row>
        <row r="278">
          <cell r="B278" t="str">
            <v>Mark</v>
          </cell>
          <cell r="C278" t="str">
            <v>MacDonald</v>
          </cell>
          <cell r="D278">
            <v>25312</v>
          </cell>
          <cell r="E278" t="str">
            <v>M</v>
          </cell>
          <cell r="F278">
            <v>55</v>
          </cell>
          <cell r="G278" t="str">
            <v>V 50</v>
          </cell>
          <cell r="H278" t="str">
            <v>V 50</v>
          </cell>
          <cell r="I278" t="str">
            <v>1st</v>
          </cell>
          <cell r="J278" t="str">
            <v>FVS</v>
          </cell>
          <cell r="K278">
            <v>1</v>
          </cell>
        </row>
        <row r="279">
          <cell r="B279" t="str">
            <v>Paul</v>
          </cell>
          <cell r="C279" t="str">
            <v>Maguire</v>
          </cell>
          <cell r="D279">
            <v>23945</v>
          </cell>
          <cell r="E279" t="str">
            <v>M</v>
          </cell>
          <cell r="F279">
            <v>58</v>
          </cell>
          <cell r="G279" t="str">
            <v>V 50</v>
          </cell>
          <cell r="H279" t="str">
            <v>V 50</v>
          </cell>
          <cell r="I279" t="str">
            <v>1st</v>
          </cell>
          <cell r="J279" t="str">
            <v>FVS</v>
          </cell>
          <cell r="K279">
            <v>1</v>
          </cell>
        </row>
        <row r="280">
          <cell r="B280" t="str">
            <v>Craig</v>
          </cell>
          <cell r="C280" t="str">
            <v>Martin</v>
          </cell>
          <cell r="D280">
            <v>33265</v>
          </cell>
          <cell r="E280" t="str">
            <v>M</v>
          </cell>
          <cell r="F280">
            <v>33</v>
          </cell>
          <cell r="G280" t="str">
            <v>S</v>
          </cell>
          <cell r="H280" t="str">
            <v>S</v>
          </cell>
          <cell r="I280" t="str">
            <v>1st</v>
          </cell>
          <cell r="J280" t="str">
            <v>FVS</v>
          </cell>
          <cell r="K280">
            <v>1</v>
          </cell>
        </row>
        <row r="281">
          <cell r="B281" t="str">
            <v>Steve</v>
          </cell>
          <cell r="C281" t="str">
            <v>Mayfield*</v>
          </cell>
          <cell r="D281">
            <v>24087</v>
          </cell>
          <cell r="E281" t="str">
            <v>M</v>
          </cell>
          <cell r="F281">
            <v>58</v>
          </cell>
          <cell r="G281" t="str">
            <v>V 50</v>
          </cell>
          <cell r="I281" t="str">
            <v>2nd</v>
          </cell>
          <cell r="J281" t="str">
            <v>FVS</v>
          </cell>
          <cell r="K281">
            <v>1</v>
          </cell>
        </row>
        <row r="282">
          <cell r="B282" t="str">
            <v>John</v>
          </cell>
          <cell r="C282" t="str">
            <v>Mayor*</v>
          </cell>
          <cell r="D282">
            <v>21332</v>
          </cell>
          <cell r="E282" t="str">
            <v>M</v>
          </cell>
          <cell r="F282">
            <v>66</v>
          </cell>
          <cell r="G282" t="str">
            <v>V 60</v>
          </cell>
          <cell r="I282" t="str">
            <v>2nd</v>
          </cell>
          <cell r="J282" t="str">
            <v>FVS</v>
          </cell>
          <cell r="K282">
            <v>1</v>
          </cell>
        </row>
        <row r="283">
          <cell r="B283" t="str">
            <v>Ciaran</v>
          </cell>
          <cell r="C283" t="str">
            <v>McAneny</v>
          </cell>
          <cell r="D283">
            <v>27438</v>
          </cell>
          <cell r="E283" t="str">
            <v>M</v>
          </cell>
          <cell r="F283">
            <v>49</v>
          </cell>
          <cell r="G283" t="str">
            <v>V 40</v>
          </cell>
          <cell r="H283" t="str">
            <v>V 40</v>
          </cell>
          <cell r="I283" t="str">
            <v>1st</v>
          </cell>
          <cell r="J283" t="str">
            <v>FVS</v>
          </cell>
          <cell r="K283">
            <v>1</v>
          </cell>
        </row>
        <row r="284">
          <cell r="B284" t="str">
            <v>Anton</v>
          </cell>
          <cell r="C284" t="str">
            <v>McCalla*</v>
          </cell>
          <cell r="D284">
            <v>28262</v>
          </cell>
          <cell r="E284" t="str">
            <v>M</v>
          </cell>
          <cell r="F284">
            <v>47</v>
          </cell>
          <cell r="G284" t="str">
            <v>V 40</v>
          </cell>
          <cell r="H284" t="str">
            <v>V 40</v>
          </cell>
          <cell r="I284" t="str">
            <v>2nd</v>
          </cell>
          <cell r="J284" t="str">
            <v>FVS</v>
          </cell>
          <cell r="K284">
            <v>1</v>
          </cell>
        </row>
        <row r="285">
          <cell r="B285" t="str">
            <v>Andrew</v>
          </cell>
          <cell r="C285" t="str">
            <v>McGuinness</v>
          </cell>
          <cell r="D285">
            <v>30314</v>
          </cell>
          <cell r="E285" t="str">
            <v>M</v>
          </cell>
          <cell r="F285">
            <v>41</v>
          </cell>
          <cell r="G285" t="str">
            <v>V 40</v>
          </cell>
          <cell r="H285" t="str">
            <v>V 40</v>
          </cell>
          <cell r="I285" t="str">
            <v>1st</v>
          </cell>
          <cell r="J285" t="str">
            <v>FVS</v>
          </cell>
          <cell r="K285">
            <v>1</v>
          </cell>
        </row>
        <row r="286">
          <cell r="B286" t="str">
            <v>Fergus</v>
          </cell>
          <cell r="C286" t="str">
            <v>McMahon</v>
          </cell>
          <cell r="D286">
            <v>28593</v>
          </cell>
          <cell r="E286" t="str">
            <v>M</v>
          </cell>
          <cell r="F286">
            <v>46</v>
          </cell>
          <cell r="G286" t="str">
            <v>V 40</v>
          </cell>
          <cell r="I286" t="str">
            <v>1st</v>
          </cell>
          <cell r="J286" t="str">
            <v>FVS</v>
          </cell>
          <cell r="K286">
            <v>1</v>
          </cell>
        </row>
        <row r="287">
          <cell r="B287" t="str">
            <v>Stuart</v>
          </cell>
          <cell r="C287" t="str">
            <v>Mead</v>
          </cell>
          <cell r="D287">
            <v>29697</v>
          </cell>
          <cell r="E287" t="str">
            <v>M</v>
          </cell>
          <cell r="F287">
            <v>43</v>
          </cell>
          <cell r="G287" t="str">
            <v>V 40</v>
          </cell>
          <cell r="I287" t="str">
            <v>1st</v>
          </cell>
          <cell r="J287" t="str">
            <v>FVS</v>
          </cell>
          <cell r="K287">
            <v>1</v>
          </cell>
        </row>
        <row r="288">
          <cell r="B288" t="str">
            <v>Sean</v>
          </cell>
          <cell r="C288" t="str">
            <v>Millwood</v>
          </cell>
          <cell r="D288">
            <v>21029</v>
          </cell>
          <cell r="E288" t="str">
            <v>M</v>
          </cell>
          <cell r="F288">
            <v>66</v>
          </cell>
          <cell r="G288" t="str">
            <v>V 60</v>
          </cell>
          <cell r="H288" t="str">
            <v>V 60</v>
          </cell>
          <cell r="I288" t="str">
            <v>1st</v>
          </cell>
          <cell r="J288" t="str">
            <v>FVS</v>
          </cell>
          <cell r="K288">
            <v>1</v>
          </cell>
        </row>
        <row r="289">
          <cell r="B289" t="str">
            <v>William</v>
          </cell>
          <cell r="C289" t="str">
            <v>Morley</v>
          </cell>
          <cell r="D289">
            <v>37876</v>
          </cell>
          <cell r="E289" t="str">
            <v>M</v>
          </cell>
          <cell r="F289">
            <v>20</v>
          </cell>
          <cell r="G289" t="str">
            <v>S</v>
          </cell>
          <cell r="H289" t="str">
            <v>U 20</v>
          </cell>
          <cell r="I289" t="str">
            <v>1st</v>
          </cell>
          <cell r="J289" t="str">
            <v>FVS</v>
          </cell>
          <cell r="K289">
            <v>1</v>
          </cell>
        </row>
        <row r="290">
          <cell r="B290" t="str">
            <v>Neal</v>
          </cell>
          <cell r="C290" t="str">
            <v>Muggleton</v>
          </cell>
          <cell r="D290">
            <v>25682</v>
          </cell>
          <cell r="E290" t="str">
            <v>M</v>
          </cell>
          <cell r="F290">
            <v>54</v>
          </cell>
          <cell r="G290" t="str">
            <v>V 50</v>
          </cell>
          <cell r="H290" t="str">
            <v>V 50</v>
          </cell>
          <cell r="I290" t="str">
            <v>1st</v>
          </cell>
          <cell r="J290" t="str">
            <v>FVS</v>
          </cell>
          <cell r="K290">
            <v>1</v>
          </cell>
        </row>
        <row r="291">
          <cell r="B291" t="str">
            <v>Grant</v>
          </cell>
          <cell r="C291" t="str">
            <v>Murphy</v>
          </cell>
          <cell r="D291">
            <v>26279</v>
          </cell>
          <cell r="E291" t="str">
            <v>M</v>
          </cell>
          <cell r="F291">
            <v>52</v>
          </cell>
          <cell r="G291" t="str">
            <v>V 50</v>
          </cell>
          <cell r="H291" t="str">
            <v>V 50</v>
          </cell>
          <cell r="I291" t="str">
            <v>1st</v>
          </cell>
          <cell r="J291" t="str">
            <v>FVS</v>
          </cell>
          <cell r="K291">
            <v>1</v>
          </cell>
        </row>
        <row r="292">
          <cell r="A292">
            <v>1014</v>
          </cell>
          <cell r="B292" t="str">
            <v>Kirk</v>
          </cell>
          <cell r="C292" t="str">
            <v>Ndugu</v>
          </cell>
          <cell r="D292">
            <v>31503</v>
          </cell>
          <cell r="E292" t="str">
            <v>M</v>
          </cell>
          <cell r="F292">
            <v>38</v>
          </cell>
          <cell r="G292" t="str">
            <v>S</v>
          </cell>
          <cell r="I292" t="str">
            <v>1st</v>
          </cell>
          <cell r="J292" t="str">
            <v>FVS</v>
          </cell>
          <cell r="K292">
            <v>1</v>
          </cell>
        </row>
        <row r="293">
          <cell r="A293">
            <v>994</v>
          </cell>
          <cell r="B293" t="str">
            <v>John</v>
          </cell>
          <cell r="C293" t="str">
            <v>Nelms</v>
          </cell>
          <cell r="D293">
            <v>25419</v>
          </cell>
          <cell r="E293" t="str">
            <v>M</v>
          </cell>
          <cell r="F293">
            <v>54</v>
          </cell>
          <cell r="G293" t="str">
            <v>V 50</v>
          </cell>
          <cell r="H293" t="str">
            <v>V 50</v>
          </cell>
          <cell r="I293" t="str">
            <v>1st</v>
          </cell>
          <cell r="J293" t="str">
            <v>FVS</v>
          </cell>
          <cell r="K293">
            <v>1</v>
          </cell>
        </row>
        <row r="294">
          <cell r="B294" t="str">
            <v>Mike</v>
          </cell>
          <cell r="C294" t="str">
            <v>Newbitt</v>
          </cell>
          <cell r="D294">
            <v>16969</v>
          </cell>
          <cell r="E294" t="str">
            <v>M</v>
          </cell>
          <cell r="F294">
            <v>78</v>
          </cell>
          <cell r="G294" t="str">
            <v>V 70</v>
          </cell>
          <cell r="H294" t="str">
            <v>V 70</v>
          </cell>
          <cell r="I294" t="str">
            <v>1st</v>
          </cell>
          <cell r="J294" t="str">
            <v>FVS</v>
          </cell>
          <cell r="K294">
            <v>1</v>
          </cell>
        </row>
        <row r="295">
          <cell r="B295" t="str">
            <v>Matthew</v>
          </cell>
          <cell r="C295" t="str">
            <v>Newton</v>
          </cell>
          <cell r="D295">
            <v>29864</v>
          </cell>
          <cell r="E295" t="str">
            <v>M</v>
          </cell>
          <cell r="F295">
            <v>42</v>
          </cell>
          <cell r="G295" t="str">
            <v>V 40</v>
          </cell>
          <cell r="H295" t="str">
            <v>V 40</v>
          </cell>
          <cell r="I295" t="str">
            <v>1st</v>
          </cell>
          <cell r="J295" t="str">
            <v>FVS</v>
          </cell>
          <cell r="K295">
            <v>1</v>
          </cell>
        </row>
        <row r="296">
          <cell r="B296" t="str">
            <v>James</v>
          </cell>
          <cell r="C296" t="str">
            <v>Nicholls</v>
          </cell>
          <cell r="E296" t="str">
            <v>M</v>
          </cell>
          <cell r="F296">
            <v>124</v>
          </cell>
          <cell r="G296" t="str">
            <v>?</v>
          </cell>
          <cell r="I296" t="str">
            <v>1st</v>
          </cell>
          <cell r="J296" t="str">
            <v>FVS</v>
          </cell>
          <cell r="K296">
            <v>1</v>
          </cell>
        </row>
        <row r="297">
          <cell r="B297" t="str">
            <v>Rob</v>
          </cell>
          <cell r="C297" t="str">
            <v>Nichols</v>
          </cell>
          <cell r="D297">
            <v>29335</v>
          </cell>
          <cell r="E297" t="str">
            <v>M</v>
          </cell>
          <cell r="F297">
            <v>44</v>
          </cell>
          <cell r="G297" t="str">
            <v>V 40</v>
          </cell>
          <cell r="H297" t="str">
            <v>V 40</v>
          </cell>
          <cell r="I297" t="str">
            <v>1st</v>
          </cell>
          <cell r="J297" t="str">
            <v>FVS</v>
          </cell>
          <cell r="K297">
            <v>1</v>
          </cell>
        </row>
        <row r="298">
          <cell r="B298" t="str">
            <v>Michael</v>
          </cell>
          <cell r="C298" t="str">
            <v>O'Keefe</v>
          </cell>
          <cell r="D298">
            <v>23544</v>
          </cell>
          <cell r="E298" t="str">
            <v>M</v>
          </cell>
          <cell r="F298">
            <v>60</v>
          </cell>
          <cell r="G298" t="str">
            <v>V 60</v>
          </cell>
          <cell r="H298" t="str">
            <v>V 50</v>
          </cell>
          <cell r="I298" t="str">
            <v>1st</v>
          </cell>
          <cell r="J298" t="str">
            <v>FVS</v>
          </cell>
          <cell r="K298">
            <v>1</v>
          </cell>
        </row>
        <row r="299">
          <cell r="B299" t="str">
            <v>Peter</v>
          </cell>
          <cell r="C299" t="str">
            <v>Orton</v>
          </cell>
          <cell r="D299">
            <v>21027</v>
          </cell>
          <cell r="E299" t="str">
            <v>M</v>
          </cell>
          <cell r="F299">
            <v>66</v>
          </cell>
          <cell r="G299" t="str">
            <v>V 60</v>
          </cell>
          <cell r="H299" t="str">
            <v>V 60</v>
          </cell>
          <cell r="I299" t="str">
            <v>1st</v>
          </cell>
          <cell r="J299" t="str">
            <v>FVS</v>
          </cell>
          <cell r="K299">
            <v>1</v>
          </cell>
        </row>
        <row r="300">
          <cell r="B300" t="str">
            <v>Tony</v>
          </cell>
          <cell r="C300" t="str">
            <v>Osborne</v>
          </cell>
          <cell r="D300">
            <v>14584</v>
          </cell>
          <cell r="E300" t="str">
            <v>M</v>
          </cell>
          <cell r="F300">
            <v>84</v>
          </cell>
          <cell r="G300" t="str">
            <v>V 80</v>
          </cell>
          <cell r="H300" t="str">
            <v>V 80</v>
          </cell>
          <cell r="I300" t="str">
            <v>1st</v>
          </cell>
          <cell r="J300" t="str">
            <v>FVS</v>
          </cell>
          <cell r="K300">
            <v>1</v>
          </cell>
        </row>
        <row r="301">
          <cell r="A301">
            <v>1002</v>
          </cell>
          <cell r="B301" t="str">
            <v>Jay</v>
          </cell>
          <cell r="C301" t="str">
            <v>Papa</v>
          </cell>
          <cell r="D301">
            <v>34972</v>
          </cell>
          <cell r="E301" t="str">
            <v>M</v>
          </cell>
          <cell r="F301">
            <v>28</v>
          </cell>
          <cell r="G301" t="str">
            <v>S</v>
          </cell>
          <cell r="I301" t="str">
            <v>1st</v>
          </cell>
          <cell r="J301" t="str">
            <v>FVS</v>
          </cell>
          <cell r="K301">
            <v>1</v>
          </cell>
        </row>
        <row r="302">
          <cell r="A302">
            <v>988</v>
          </cell>
          <cell r="B302" t="str">
            <v>Jonathan</v>
          </cell>
          <cell r="C302" t="str">
            <v>Parr</v>
          </cell>
          <cell r="D302">
            <v>30657</v>
          </cell>
          <cell r="E302" t="str">
            <v>M</v>
          </cell>
          <cell r="F302">
            <v>40</v>
          </cell>
          <cell r="G302" t="str">
            <v>V 40</v>
          </cell>
          <cell r="H302" t="str">
            <v>S</v>
          </cell>
          <cell r="I302" t="str">
            <v>1st</v>
          </cell>
          <cell r="J302" t="str">
            <v>FVS</v>
          </cell>
          <cell r="K302">
            <v>1</v>
          </cell>
        </row>
        <row r="303">
          <cell r="A303">
            <v>1003</v>
          </cell>
          <cell r="B303" t="str">
            <v>Andrew</v>
          </cell>
          <cell r="C303" t="str">
            <v>Patterson</v>
          </cell>
          <cell r="D303">
            <v>29840</v>
          </cell>
          <cell r="E303" t="str">
            <v>M</v>
          </cell>
          <cell r="F303">
            <v>42</v>
          </cell>
          <cell r="G303" t="str">
            <v>V 40</v>
          </cell>
          <cell r="H303" t="str">
            <v>V 40</v>
          </cell>
          <cell r="I303" t="str">
            <v>1st</v>
          </cell>
          <cell r="J303" t="str">
            <v>FVS</v>
          </cell>
          <cell r="K303">
            <v>1</v>
          </cell>
        </row>
        <row r="304">
          <cell r="B304" t="str">
            <v>David</v>
          </cell>
          <cell r="C304" t="str">
            <v>Pattman</v>
          </cell>
          <cell r="D304">
            <v>28355</v>
          </cell>
          <cell r="E304" t="str">
            <v>M</v>
          </cell>
          <cell r="F304">
            <v>46</v>
          </cell>
          <cell r="G304" t="str">
            <v>V 40</v>
          </cell>
          <cell r="H304" t="str">
            <v>V 40</v>
          </cell>
          <cell r="I304" t="str">
            <v>1st</v>
          </cell>
          <cell r="J304" t="str">
            <v>FVS</v>
          </cell>
          <cell r="K304">
            <v>1</v>
          </cell>
        </row>
        <row r="305">
          <cell r="B305" t="str">
            <v>Matthew</v>
          </cell>
          <cell r="C305" t="str">
            <v>Pattman</v>
          </cell>
          <cell r="D305">
            <v>27524</v>
          </cell>
          <cell r="E305" t="str">
            <v>M</v>
          </cell>
          <cell r="F305">
            <v>49</v>
          </cell>
          <cell r="G305" t="str">
            <v>V 40</v>
          </cell>
          <cell r="H305" t="str">
            <v>V 40</v>
          </cell>
          <cell r="I305" t="str">
            <v>1st</v>
          </cell>
          <cell r="J305" t="str">
            <v>FVS</v>
          </cell>
          <cell r="K305">
            <v>1</v>
          </cell>
        </row>
        <row r="306">
          <cell r="B306" t="str">
            <v>Dennis</v>
          </cell>
          <cell r="C306" t="str">
            <v>Paul</v>
          </cell>
          <cell r="D306">
            <v>19896</v>
          </cell>
          <cell r="E306" t="str">
            <v>M</v>
          </cell>
          <cell r="F306">
            <v>70</v>
          </cell>
          <cell r="G306" t="str">
            <v>V 70</v>
          </cell>
          <cell r="H306" t="str">
            <v>V 60</v>
          </cell>
          <cell r="I306" t="str">
            <v>1st</v>
          </cell>
          <cell r="J306" t="str">
            <v>FVS</v>
          </cell>
          <cell r="K306">
            <v>1</v>
          </cell>
        </row>
        <row r="307">
          <cell r="B307" t="str">
            <v>Rav</v>
          </cell>
          <cell r="C307" t="str">
            <v>Phgura</v>
          </cell>
          <cell r="D307">
            <v>30968</v>
          </cell>
          <cell r="E307" t="str">
            <v>M</v>
          </cell>
          <cell r="F307">
            <v>39</v>
          </cell>
          <cell r="G307" t="str">
            <v>S</v>
          </cell>
          <cell r="H307" t="str">
            <v>S</v>
          </cell>
          <cell r="I307" t="str">
            <v>1st</v>
          </cell>
          <cell r="J307" t="str">
            <v>FVS</v>
          </cell>
          <cell r="K307">
            <v>1</v>
          </cell>
        </row>
        <row r="308">
          <cell r="B308" t="str">
            <v>Lee</v>
          </cell>
          <cell r="C308" t="str">
            <v>Pickersgill</v>
          </cell>
          <cell r="D308">
            <v>30093</v>
          </cell>
          <cell r="E308" t="str">
            <v>M</v>
          </cell>
          <cell r="F308">
            <v>42</v>
          </cell>
          <cell r="G308" t="str">
            <v>V 40</v>
          </cell>
          <cell r="H308" t="str">
            <v>V 40</v>
          </cell>
          <cell r="I308" t="str">
            <v>1st</v>
          </cell>
          <cell r="J308" t="str">
            <v>FVS</v>
          </cell>
          <cell r="K308">
            <v>1</v>
          </cell>
        </row>
        <row r="309">
          <cell r="B309" t="str">
            <v>Steve</v>
          </cell>
          <cell r="C309" t="str">
            <v>Pike</v>
          </cell>
          <cell r="D309">
            <v>21494</v>
          </cell>
          <cell r="E309" t="str">
            <v>M</v>
          </cell>
          <cell r="F309">
            <v>65</v>
          </cell>
          <cell r="G309" t="str">
            <v>V 60</v>
          </cell>
          <cell r="H309" t="str">
            <v>V 60</v>
          </cell>
          <cell r="I309" t="str">
            <v>1st</v>
          </cell>
          <cell r="J309" t="str">
            <v>FVS</v>
          </cell>
          <cell r="K309">
            <v>1</v>
          </cell>
        </row>
        <row r="310">
          <cell r="B310" t="str">
            <v>Steve</v>
          </cell>
          <cell r="C310" t="str">
            <v>Platt</v>
          </cell>
          <cell r="D310">
            <v>26794</v>
          </cell>
          <cell r="E310" t="str">
            <v>M</v>
          </cell>
          <cell r="F310">
            <v>51</v>
          </cell>
          <cell r="G310" t="str">
            <v>V 50</v>
          </cell>
          <cell r="H310" t="str">
            <v>V 50</v>
          </cell>
          <cell r="I310" t="str">
            <v>1st</v>
          </cell>
          <cell r="J310" t="str">
            <v>FVS</v>
          </cell>
          <cell r="K310">
            <v>1</v>
          </cell>
        </row>
        <row r="311">
          <cell r="A311">
            <v>995</v>
          </cell>
          <cell r="B311" t="str">
            <v>Andy</v>
          </cell>
          <cell r="C311" t="str">
            <v>Prior</v>
          </cell>
          <cell r="D311">
            <v>24931</v>
          </cell>
          <cell r="E311" t="str">
            <v>M</v>
          </cell>
          <cell r="F311">
            <v>56</v>
          </cell>
          <cell r="G311" t="str">
            <v>V 50</v>
          </cell>
          <cell r="H311" t="str">
            <v>V 50</v>
          </cell>
          <cell r="I311" t="str">
            <v>1st</v>
          </cell>
          <cell r="J311" t="str">
            <v>FVS</v>
          </cell>
          <cell r="K311">
            <v>1</v>
          </cell>
        </row>
        <row r="312">
          <cell r="A312">
            <v>1023</v>
          </cell>
          <cell r="B312" t="str">
            <v>Grant</v>
          </cell>
          <cell r="C312" t="str">
            <v>Ramsay</v>
          </cell>
          <cell r="D312">
            <v>26458</v>
          </cell>
          <cell r="E312" t="str">
            <v>M</v>
          </cell>
          <cell r="F312">
            <v>52</v>
          </cell>
          <cell r="G312" t="str">
            <v>V 50</v>
          </cell>
          <cell r="H312" t="str">
            <v>V 50</v>
          </cell>
          <cell r="I312" t="str">
            <v>1st</v>
          </cell>
          <cell r="J312" t="str">
            <v>FVS</v>
          </cell>
          <cell r="K312">
            <v>1</v>
          </cell>
        </row>
        <row r="313">
          <cell r="B313" t="str">
            <v>Tony</v>
          </cell>
          <cell r="C313" t="str">
            <v>Randfield</v>
          </cell>
          <cell r="D313">
            <v>21254</v>
          </cell>
          <cell r="E313" t="str">
            <v>M</v>
          </cell>
          <cell r="F313">
            <v>66</v>
          </cell>
          <cell r="G313" t="str">
            <v>V 60</v>
          </cell>
          <cell r="H313" t="str">
            <v>V 60</v>
          </cell>
          <cell r="I313" t="str">
            <v>1st</v>
          </cell>
          <cell r="J313" t="str">
            <v>FVS</v>
          </cell>
          <cell r="K313">
            <v>1</v>
          </cell>
        </row>
        <row r="314">
          <cell r="B314" t="str">
            <v>Mike</v>
          </cell>
          <cell r="C314" t="str">
            <v>Reynolds</v>
          </cell>
          <cell r="D314">
            <v>22316</v>
          </cell>
          <cell r="E314" t="str">
            <v>M</v>
          </cell>
          <cell r="F314">
            <v>63</v>
          </cell>
          <cell r="G314" t="str">
            <v>V 60</v>
          </cell>
          <cell r="H314" t="str">
            <v>V 60</v>
          </cell>
          <cell r="I314" t="str">
            <v>1st</v>
          </cell>
          <cell r="J314" t="str">
            <v>FVS</v>
          </cell>
          <cell r="K314">
            <v>1</v>
          </cell>
        </row>
        <row r="315">
          <cell r="A315">
            <v>1001</v>
          </cell>
          <cell r="B315" t="str">
            <v>David</v>
          </cell>
          <cell r="C315" t="str">
            <v>Riddell</v>
          </cell>
          <cell r="D315">
            <v>23812</v>
          </cell>
          <cell r="E315" t="str">
            <v>M</v>
          </cell>
          <cell r="F315">
            <v>59</v>
          </cell>
          <cell r="G315" t="str">
            <v>V 50</v>
          </cell>
          <cell r="H315" t="str">
            <v>V 50</v>
          </cell>
          <cell r="I315" t="str">
            <v>1st</v>
          </cell>
          <cell r="J315" t="str">
            <v>FVS</v>
          </cell>
          <cell r="K315">
            <v>1</v>
          </cell>
        </row>
        <row r="316">
          <cell r="A316">
            <v>1022</v>
          </cell>
          <cell r="B316" t="str">
            <v>Ryan</v>
          </cell>
          <cell r="C316" t="str">
            <v>Riddell</v>
          </cell>
          <cell r="E316" t="str">
            <v>M</v>
          </cell>
          <cell r="F316">
            <v>124</v>
          </cell>
          <cell r="G316" t="str">
            <v>S</v>
          </cell>
          <cell r="I316" t="str">
            <v>1st</v>
          </cell>
          <cell r="J316" t="str">
            <v>FVS</v>
          </cell>
          <cell r="K316">
            <v>1</v>
          </cell>
        </row>
        <row r="317">
          <cell r="B317" t="str">
            <v>Marcus</v>
          </cell>
          <cell r="C317" t="str">
            <v>Ridley</v>
          </cell>
          <cell r="D317">
            <v>32726</v>
          </cell>
          <cell r="E317" t="str">
            <v>M</v>
          </cell>
          <cell r="F317">
            <v>34</v>
          </cell>
          <cell r="G317" t="str">
            <v>S</v>
          </cell>
          <cell r="H317" t="str">
            <v>S</v>
          </cell>
          <cell r="I317" t="str">
            <v>1st</v>
          </cell>
          <cell r="J317" t="str">
            <v>FVS</v>
          </cell>
          <cell r="K317">
            <v>1</v>
          </cell>
        </row>
        <row r="318">
          <cell r="B318" t="str">
            <v>Mark</v>
          </cell>
          <cell r="C318" t="str">
            <v>Robertson*</v>
          </cell>
          <cell r="D318">
            <v>30796</v>
          </cell>
          <cell r="E318" t="str">
            <v>M</v>
          </cell>
          <cell r="F318">
            <v>40</v>
          </cell>
          <cell r="G318" t="str">
            <v>V 40</v>
          </cell>
          <cell r="I318" t="str">
            <v>2nd</v>
          </cell>
          <cell r="J318" t="str">
            <v>FVS</v>
          </cell>
          <cell r="K318">
            <v>1</v>
          </cell>
        </row>
        <row r="319">
          <cell r="A319">
            <v>1024</v>
          </cell>
          <cell r="B319" t="str">
            <v>Tim</v>
          </cell>
          <cell r="C319" t="str">
            <v>Robinson</v>
          </cell>
          <cell r="D319">
            <v>25336</v>
          </cell>
          <cell r="E319" t="str">
            <v>M</v>
          </cell>
          <cell r="F319">
            <v>55</v>
          </cell>
          <cell r="G319" t="str">
            <v>V 50</v>
          </cell>
          <cell r="H319" t="str">
            <v>V 50</v>
          </cell>
          <cell r="I319" t="str">
            <v>1st</v>
          </cell>
          <cell r="J319" t="str">
            <v>FVS</v>
          </cell>
          <cell r="K319">
            <v>1</v>
          </cell>
        </row>
        <row r="320">
          <cell r="B320" t="str">
            <v>Gerry</v>
          </cell>
          <cell r="C320" t="str">
            <v>Rosen</v>
          </cell>
          <cell r="D320">
            <v>26145</v>
          </cell>
          <cell r="E320" t="str">
            <v>M</v>
          </cell>
          <cell r="F320">
            <v>52</v>
          </cell>
          <cell r="G320" t="str">
            <v>V 50</v>
          </cell>
          <cell r="H320" t="str">
            <v>V 50</v>
          </cell>
          <cell r="I320" t="str">
            <v>1st</v>
          </cell>
          <cell r="J320" t="str">
            <v>FVS</v>
          </cell>
          <cell r="K320">
            <v>1</v>
          </cell>
        </row>
        <row r="321">
          <cell r="B321" t="str">
            <v>John</v>
          </cell>
          <cell r="C321" t="str">
            <v>Roxborough</v>
          </cell>
          <cell r="D321">
            <v>29226</v>
          </cell>
          <cell r="E321" t="str">
            <v>M</v>
          </cell>
          <cell r="F321">
            <v>44</v>
          </cell>
          <cell r="G321" t="str">
            <v>V 40</v>
          </cell>
          <cell r="I321" t="str">
            <v>1st</v>
          </cell>
          <cell r="J321" t="str">
            <v>FVS</v>
          </cell>
          <cell r="K321">
            <v>1</v>
          </cell>
        </row>
        <row r="322">
          <cell r="A322">
            <v>1026</v>
          </cell>
          <cell r="B322" t="str">
            <v>Peter</v>
          </cell>
          <cell r="C322" t="str">
            <v>Sach</v>
          </cell>
          <cell r="D322">
            <v>33605</v>
          </cell>
          <cell r="E322" t="str">
            <v>M</v>
          </cell>
          <cell r="F322">
            <v>32</v>
          </cell>
          <cell r="G322" t="str">
            <v>S</v>
          </cell>
          <cell r="I322" t="str">
            <v>1st</v>
          </cell>
          <cell r="J322" t="str">
            <v>FVS</v>
          </cell>
          <cell r="K322">
            <v>1</v>
          </cell>
        </row>
        <row r="323">
          <cell r="B323" t="str">
            <v>Thomas</v>
          </cell>
          <cell r="C323" t="str">
            <v>Sauka</v>
          </cell>
          <cell r="D323">
            <v>27426</v>
          </cell>
          <cell r="E323" t="str">
            <v>M</v>
          </cell>
          <cell r="F323">
            <v>49</v>
          </cell>
          <cell r="G323" t="str">
            <v>V 40</v>
          </cell>
          <cell r="H323" t="str">
            <v>V 40</v>
          </cell>
          <cell r="I323" t="str">
            <v>1st</v>
          </cell>
          <cell r="J323" t="str">
            <v>FVS</v>
          </cell>
          <cell r="K323">
            <v>1</v>
          </cell>
        </row>
        <row r="324">
          <cell r="B324" t="str">
            <v>Chris</v>
          </cell>
          <cell r="C324" t="str">
            <v>Saunders</v>
          </cell>
          <cell r="D324">
            <v>30567</v>
          </cell>
          <cell r="E324" t="str">
            <v>M</v>
          </cell>
          <cell r="F324">
            <v>40</v>
          </cell>
          <cell r="G324" t="str">
            <v>V 40</v>
          </cell>
          <cell r="H324" t="str">
            <v>S</v>
          </cell>
          <cell r="I324" t="str">
            <v>1st</v>
          </cell>
          <cell r="J324" t="str">
            <v>FVS</v>
          </cell>
          <cell r="K324">
            <v>1</v>
          </cell>
        </row>
        <row r="325">
          <cell r="B325" t="str">
            <v>Tim</v>
          </cell>
          <cell r="C325" t="str">
            <v>Saunders-Mullins*</v>
          </cell>
          <cell r="D325">
            <v>19481</v>
          </cell>
          <cell r="E325" t="str">
            <v>M</v>
          </cell>
          <cell r="F325">
            <v>71</v>
          </cell>
          <cell r="G325" t="str">
            <v>V 70</v>
          </cell>
          <cell r="I325" t="str">
            <v>2nd</v>
          </cell>
          <cell r="J325" t="str">
            <v>FVS</v>
          </cell>
          <cell r="K325">
            <v>1</v>
          </cell>
        </row>
        <row r="326">
          <cell r="B326" t="str">
            <v>Terry</v>
          </cell>
          <cell r="C326" t="str">
            <v>Sawyer</v>
          </cell>
          <cell r="D326">
            <v>29962</v>
          </cell>
          <cell r="E326" t="str">
            <v>M</v>
          </cell>
          <cell r="F326">
            <v>42</v>
          </cell>
          <cell r="G326" t="str">
            <v>V 40</v>
          </cell>
          <cell r="I326" t="str">
            <v>1st</v>
          </cell>
          <cell r="J326" t="str">
            <v>FVS</v>
          </cell>
          <cell r="K326">
            <v>1</v>
          </cell>
        </row>
        <row r="327">
          <cell r="A327">
            <v>989</v>
          </cell>
          <cell r="B327" t="str">
            <v>Danny</v>
          </cell>
          <cell r="C327" t="str">
            <v>Scanlon</v>
          </cell>
          <cell r="D327">
            <v>29806</v>
          </cell>
          <cell r="E327" t="str">
            <v>M</v>
          </cell>
          <cell r="F327">
            <v>42</v>
          </cell>
          <cell r="G327" t="str">
            <v>V 40</v>
          </cell>
          <cell r="H327" t="str">
            <v>V 40</v>
          </cell>
          <cell r="I327" t="str">
            <v>1st</v>
          </cell>
          <cell r="J327" t="str">
            <v>FVS</v>
          </cell>
          <cell r="K327">
            <v>1</v>
          </cell>
        </row>
        <row r="328">
          <cell r="B328" t="str">
            <v>David</v>
          </cell>
          <cell r="C328" t="str">
            <v>Scott</v>
          </cell>
          <cell r="D328">
            <v>31719</v>
          </cell>
          <cell r="E328" t="str">
            <v>M</v>
          </cell>
          <cell r="F328">
            <v>37</v>
          </cell>
          <cell r="G328" t="str">
            <v>S</v>
          </cell>
          <cell r="H328" t="str">
            <v>S</v>
          </cell>
          <cell r="I328" t="str">
            <v>1st</v>
          </cell>
          <cell r="J328" t="str">
            <v>FVS</v>
          </cell>
          <cell r="K328">
            <v>1</v>
          </cell>
        </row>
        <row r="329">
          <cell r="A329">
            <v>1000</v>
          </cell>
          <cell r="B329" t="str">
            <v>Vishal</v>
          </cell>
          <cell r="C329" t="str">
            <v>Shah</v>
          </cell>
          <cell r="D329">
            <v>31051</v>
          </cell>
          <cell r="E329" t="str">
            <v>M</v>
          </cell>
          <cell r="F329">
            <v>39</v>
          </cell>
          <cell r="G329" t="str">
            <v>S</v>
          </cell>
          <cell r="H329" t="str">
            <v>S</v>
          </cell>
          <cell r="I329" t="str">
            <v>1st</v>
          </cell>
          <cell r="J329" t="str">
            <v>FVS</v>
          </cell>
          <cell r="K329">
            <v>1</v>
          </cell>
        </row>
        <row r="330">
          <cell r="B330" t="str">
            <v>Kartik</v>
          </cell>
          <cell r="C330" t="str">
            <v>Sharma</v>
          </cell>
          <cell r="D330">
            <v>28459</v>
          </cell>
          <cell r="E330" t="str">
            <v>M</v>
          </cell>
          <cell r="F330">
            <v>46</v>
          </cell>
          <cell r="G330" t="str">
            <v>V 40</v>
          </cell>
          <cell r="H330" t="str">
            <v>V 40</v>
          </cell>
          <cell r="I330" t="str">
            <v>1st</v>
          </cell>
          <cell r="J330" t="str">
            <v>FVS</v>
          </cell>
          <cell r="K330">
            <v>1</v>
          </cell>
        </row>
        <row r="331">
          <cell r="A331">
            <v>993</v>
          </cell>
          <cell r="B331" t="str">
            <v>Paul</v>
          </cell>
          <cell r="C331" t="str">
            <v>Shelley</v>
          </cell>
          <cell r="D331">
            <v>25264</v>
          </cell>
          <cell r="E331" t="str">
            <v>M</v>
          </cell>
          <cell r="F331">
            <v>55</v>
          </cell>
          <cell r="G331" t="str">
            <v>V 50</v>
          </cell>
          <cell r="H331" t="str">
            <v>V 50</v>
          </cell>
          <cell r="I331" t="str">
            <v>1st</v>
          </cell>
          <cell r="J331" t="str">
            <v>FVS</v>
          </cell>
          <cell r="K331">
            <v>1</v>
          </cell>
        </row>
        <row r="332">
          <cell r="B332" t="str">
            <v>Karl</v>
          </cell>
          <cell r="C332" t="str">
            <v>Shreeve</v>
          </cell>
          <cell r="D332">
            <v>24930</v>
          </cell>
          <cell r="E332" t="str">
            <v>M</v>
          </cell>
          <cell r="F332">
            <v>56</v>
          </cell>
          <cell r="G332" t="str">
            <v>V 50</v>
          </cell>
          <cell r="H332" t="str">
            <v>V 50</v>
          </cell>
          <cell r="I332" t="str">
            <v>1st</v>
          </cell>
          <cell r="J332" t="str">
            <v>FVS</v>
          </cell>
          <cell r="K332">
            <v>1</v>
          </cell>
        </row>
        <row r="333">
          <cell r="B333" t="str">
            <v>Luke</v>
          </cell>
          <cell r="C333" t="str">
            <v>Silver</v>
          </cell>
          <cell r="D333">
            <v>32726</v>
          </cell>
          <cell r="E333" t="str">
            <v>M</v>
          </cell>
          <cell r="F333">
            <v>34</v>
          </cell>
          <cell r="G333" t="str">
            <v>S</v>
          </cell>
          <cell r="H333" t="str">
            <v>S</v>
          </cell>
          <cell r="I333" t="str">
            <v>1st</v>
          </cell>
          <cell r="J333" t="str">
            <v>FVS</v>
          </cell>
          <cell r="K333">
            <v>1</v>
          </cell>
        </row>
        <row r="334">
          <cell r="B334" t="str">
            <v>Mason</v>
          </cell>
          <cell r="C334" t="str">
            <v>Simmons</v>
          </cell>
          <cell r="D334">
            <v>36394</v>
          </cell>
          <cell r="E334" t="str">
            <v>M</v>
          </cell>
          <cell r="F334">
            <v>24</v>
          </cell>
          <cell r="G334" t="str">
            <v>S</v>
          </cell>
          <cell r="H334" t="str">
            <v>S</v>
          </cell>
          <cell r="I334" t="str">
            <v>1st</v>
          </cell>
          <cell r="J334" t="str">
            <v>FVS</v>
          </cell>
          <cell r="K334">
            <v>1</v>
          </cell>
        </row>
        <row r="335">
          <cell r="B335" t="str">
            <v>Sam</v>
          </cell>
          <cell r="C335" t="str">
            <v>Simmons</v>
          </cell>
          <cell r="D335">
            <v>32860</v>
          </cell>
          <cell r="E335" t="str">
            <v>M</v>
          </cell>
          <cell r="F335">
            <v>34</v>
          </cell>
          <cell r="G335" t="str">
            <v>S</v>
          </cell>
          <cell r="H335" t="str">
            <v>S</v>
          </cell>
          <cell r="I335" t="str">
            <v>1st</v>
          </cell>
          <cell r="J335" t="str">
            <v>FVS</v>
          </cell>
          <cell r="K335">
            <v>1</v>
          </cell>
        </row>
        <row r="336">
          <cell r="B336" t="str">
            <v>Alexander</v>
          </cell>
          <cell r="C336" t="str">
            <v>Sisley</v>
          </cell>
          <cell r="D336">
            <v>35153</v>
          </cell>
          <cell r="E336" t="str">
            <v>M</v>
          </cell>
          <cell r="F336">
            <v>28</v>
          </cell>
          <cell r="G336" t="str">
            <v>S</v>
          </cell>
          <cell r="H336" t="str">
            <v>S</v>
          </cell>
          <cell r="I336" t="str">
            <v>1st</v>
          </cell>
          <cell r="J336" t="str">
            <v>FVS</v>
          </cell>
          <cell r="K336">
            <v>1</v>
          </cell>
        </row>
        <row r="337">
          <cell r="B337" t="str">
            <v>Lee</v>
          </cell>
          <cell r="C337" t="str">
            <v>Smallwood</v>
          </cell>
          <cell r="D337">
            <v>29239</v>
          </cell>
          <cell r="E337" t="str">
            <v>M</v>
          </cell>
          <cell r="F337">
            <v>44</v>
          </cell>
          <cell r="G337" t="str">
            <v>V 40</v>
          </cell>
          <cell r="H337" t="str">
            <v>V 40</v>
          </cell>
          <cell r="I337" t="str">
            <v>1st</v>
          </cell>
          <cell r="J337" t="str">
            <v>FVS</v>
          </cell>
          <cell r="K337">
            <v>1</v>
          </cell>
        </row>
        <row r="338">
          <cell r="B338" t="str">
            <v>Andrew</v>
          </cell>
          <cell r="C338" t="str">
            <v>Smith</v>
          </cell>
          <cell r="D338">
            <v>29109</v>
          </cell>
          <cell r="E338" t="str">
            <v>M</v>
          </cell>
          <cell r="F338">
            <v>44</v>
          </cell>
          <cell r="G338" t="str">
            <v>V 40</v>
          </cell>
          <cell r="H338" t="str">
            <v>V 40</v>
          </cell>
          <cell r="I338" t="str">
            <v>1st</v>
          </cell>
          <cell r="J338" t="str">
            <v>FVS</v>
          </cell>
          <cell r="K338">
            <v>1</v>
          </cell>
        </row>
        <row r="339">
          <cell r="B339" t="str">
            <v>Pete</v>
          </cell>
          <cell r="C339" t="str">
            <v>Smith</v>
          </cell>
          <cell r="D339">
            <v>22760</v>
          </cell>
          <cell r="E339" t="str">
            <v>M</v>
          </cell>
          <cell r="F339">
            <v>62</v>
          </cell>
          <cell r="G339" t="str">
            <v>V 60</v>
          </cell>
          <cell r="H339" t="str">
            <v>V 60</v>
          </cell>
          <cell r="I339" t="str">
            <v>1st</v>
          </cell>
          <cell r="J339" t="str">
            <v>FVS</v>
          </cell>
          <cell r="K339">
            <v>1</v>
          </cell>
        </row>
        <row r="340">
          <cell r="B340" t="str">
            <v>Steve</v>
          </cell>
          <cell r="C340" t="str">
            <v>Smithson</v>
          </cell>
          <cell r="D340">
            <v>24635</v>
          </cell>
          <cell r="E340" t="str">
            <v>M</v>
          </cell>
          <cell r="F340">
            <v>57</v>
          </cell>
          <cell r="G340" t="str">
            <v>V 50</v>
          </cell>
          <cell r="H340" t="str">
            <v>V 50</v>
          </cell>
          <cell r="I340" t="str">
            <v>1st</v>
          </cell>
          <cell r="J340" t="str">
            <v>FVS</v>
          </cell>
          <cell r="K340">
            <v>1</v>
          </cell>
        </row>
        <row r="341">
          <cell r="B341" t="str">
            <v>Davie</v>
          </cell>
          <cell r="C341" t="str">
            <v>Stafford</v>
          </cell>
          <cell r="D341">
            <v>29118</v>
          </cell>
          <cell r="E341" t="str">
            <v>M</v>
          </cell>
          <cell r="F341">
            <v>44</v>
          </cell>
          <cell r="G341" t="str">
            <v>V 40</v>
          </cell>
          <cell r="H341" t="str">
            <v>V 40</v>
          </cell>
          <cell r="I341" t="str">
            <v>1st</v>
          </cell>
          <cell r="J341" t="str">
            <v>FVS</v>
          </cell>
          <cell r="K341">
            <v>1</v>
          </cell>
        </row>
        <row r="342">
          <cell r="B342" t="str">
            <v>Kevin</v>
          </cell>
          <cell r="C342" t="str">
            <v>Stagg</v>
          </cell>
          <cell r="D342">
            <v>24654</v>
          </cell>
          <cell r="E342" t="str">
            <v>M</v>
          </cell>
          <cell r="F342">
            <v>57</v>
          </cell>
          <cell r="G342" t="str">
            <v>V 50</v>
          </cell>
          <cell r="H342" t="str">
            <v>V 50</v>
          </cell>
          <cell r="I342" t="str">
            <v>1st</v>
          </cell>
          <cell r="J342" t="str">
            <v>FVS</v>
          </cell>
          <cell r="K342">
            <v>1</v>
          </cell>
        </row>
        <row r="343">
          <cell r="B343" t="str">
            <v>Dave</v>
          </cell>
          <cell r="C343" t="str">
            <v>Stephenson</v>
          </cell>
          <cell r="D343">
            <v>23078</v>
          </cell>
          <cell r="E343" t="str">
            <v>M</v>
          </cell>
          <cell r="F343">
            <v>61</v>
          </cell>
          <cell r="G343" t="str">
            <v>V 60</v>
          </cell>
          <cell r="H343" t="str">
            <v>V 60</v>
          </cell>
          <cell r="I343" t="str">
            <v>1st</v>
          </cell>
          <cell r="J343" t="str">
            <v>FVS</v>
          </cell>
          <cell r="K343">
            <v>1</v>
          </cell>
        </row>
        <row r="344">
          <cell r="B344" t="str">
            <v>Darryl</v>
          </cell>
          <cell r="C344" t="str">
            <v>Stevens</v>
          </cell>
          <cell r="D344">
            <v>23418</v>
          </cell>
          <cell r="E344" t="str">
            <v>M</v>
          </cell>
          <cell r="F344">
            <v>60</v>
          </cell>
          <cell r="G344" t="str">
            <v>V 60</v>
          </cell>
          <cell r="H344" t="str">
            <v>V 50</v>
          </cell>
          <cell r="I344" t="str">
            <v>1st</v>
          </cell>
          <cell r="J344" t="str">
            <v>FVS</v>
          </cell>
          <cell r="K344">
            <v>1</v>
          </cell>
        </row>
        <row r="345">
          <cell r="B345" t="str">
            <v>Nigel</v>
          </cell>
          <cell r="C345" t="str">
            <v>Strongitharm</v>
          </cell>
          <cell r="D345">
            <v>23076</v>
          </cell>
          <cell r="E345" t="str">
            <v>M</v>
          </cell>
          <cell r="F345">
            <v>61</v>
          </cell>
          <cell r="G345" t="str">
            <v>V 60</v>
          </cell>
          <cell r="H345" t="str">
            <v>V 60</v>
          </cell>
          <cell r="I345" t="str">
            <v>1st</v>
          </cell>
          <cell r="J345" t="str">
            <v>FVS</v>
          </cell>
          <cell r="K345">
            <v>1</v>
          </cell>
        </row>
        <row r="346">
          <cell r="A346">
            <v>1025</v>
          </cell>
          <cell r="B346" t="str">
            <v>Francois</v>
          </cell>
          <cell r="C346" t="str">
            <v>Swanepoel</v>
          </cell>
          <cell r="D346">
            <v>26840</v>
          </cell>
          <cell r="E346" t="str">
            <v>M</v>
          </cell>
          <cell r="F346">
            <v>51</v>
          </cell>
          <cell r="G346" t="str">
            <v>V 50</v>
          </cell>
          <cell r="H346" t="str">
            <v>V 50</v>
          </cell>
          <cell r="I346" t="str">
            <v>1st</v>
          </cell>
          <cell r="J346" t="str">
            <v>FVS</v>
          </cell>
          <cell r="K346">
            <v>1</v>
          </cell>
        </row>
        <row r="347">
          <cell r="B347" t="str">
            <v>Jon</v>
          </cell>
          <cell r="C347" t="str">
            <v>Sypula</v>
          </cell>
          <cell r="D347">
            <v>27724</v>
          </cell>
          <cell r="E347" t="str">
            <v>M</v>
          </cell>
          <cell r="F347">
            <v>48</v>
          </cell>
          <cell r="G347" t="str">
            <v>V 40</v>
          </cell>
          <cell r="H347" t="str">
            <v>V 40</v>
          </cell>
          <cell r="I347" t="str">
            <v>1st</v>
          </cell>
          <cell r="J347" t="str">
            <v>FVS</v>
          </cell>
          <cell r="K347">
            <v>1</v>
          </cell>
        </row>
        <row r="348">
          <cell r="B348" t="str">
            <v>Simon</v>
          </cell>
          <cell r="C348" t="str">
            <v>Sypula</v>
          </cell>
          <cell r="D348">
            <v>26885</v>
          </cell>
          <cell r="E348" t="str">
            <v>M</v>
          </cell>
          <cell r="F348">
            <v>50</v>
          </cell>
          <cell r="G348" t="str">
            <v>V 50</v>
          </cell>
          <cell r="H348" t="str">
            <v>V 40</v>
          </cell>
          <cell r="I348" t="str">
            <v>1st</v>
          </cell>
          <cell r="J348" t="str">
            <v>FVS</v>
          </cell>
          <cell r="K348">
            <v>1</v>
          </cell>
        </row>
        <row r="349">
          <cell r="B349" t="str">
            <v>Taher</v>
          </cell>
          <cell r="C349" t="str">
            <v>Tharani</v>
          </cell>
          <cell r="D349">
            <v>25298</v>
          </cell>
          <cell r="E349" t="str">
            <v>M</v>
          </cell>
          <cell r="F349">
            <v>55</v>
          </cell>
          <cell r="G349" t="str">
            <v>V 50</v>
          </cell>
          <cell r="H349" t="str">
            <v>V 50</v>
          </cell>
          <cell r="I349" t="str">
            <v>1st</v>
          </cell>
          <cell r="J349" t="str">
            <v>FVS</v>
          </cell>
          <cell r="K349">
            <v>1</v>
          </cell>
        </row>
        <row r="350">
          <cell r="B350" t="str">
            <v>Steve</v>
          </cell>
          <cell r="C350" t="str">
            <v>Tinsley</v>
          </cell>
          <cell r="D350">
            <v>30499</v>
          </cell>
          <cell r="E350" t="str">
            <v>M</v>
          </cell>
          <cell r="F350">
            <v>41</v>
          </cell>
          <cell r="G350" t="str">
            <v>V 40</v>
          </cell>
          <cell r="H350" t="str">
            <v>V 40</v>
          </cell>
          <cell r="I350" t="str">
            <v>1st</v>
          </cell>
          <cell r="J350" t="str">
            <v>FVS</v>
          </cell>
          <cell r="K350">
            <v>1</v>
          </cell>
        </row>
        <row r="351">
          <cell r="B351" t="str">
            <v>Ben</v>
          </cell>
          <cell r="C351" t="str">
            <v>Torreggiani</v>
          </cell>
          <cell r="E351" t="str">
            <v>M</v>
          </cell>
          <cell r="F351">
            <v>124</v>
          </cell>
          <cell r="G351" t="str">
            <v>?</v>
          </cell>
          <cell r="I351" t="str">
            <v>1st</v>
          </cell>
          <cell r="J351" t="str">
            <v>FVS</v>
          </cell>
          <cell r="K351">
            <v>1</v>
          </cell>
        </row>
        <row r="352">
          <cell r="B352" t="str">
            <v>Declan</v>
          </cell>
          <cell r="C352" t="str">
            <v>Traynor*</v>
          </cell>
          <cell r="D352">
            <v>28539</v>
          </cell>
          <cell r="E352" t="str">
            <v>M</v>
          </cell>
          <cell r="F352">
            <v>46</v>
          </cell>
          <cell r="G352" t="str">
            <v>V 40</v>
          </cell>
          <cell r="I352" t="str">
            <v>2nd</v>
          </cell>
          <cell r="J352" t="str">
            <v>FVS</v>
          </cell>
          <cell r="K352">
            <v>1</v>
          </cell>
        </row>
        <row r="353">
          <cell r="A353">
            <v>1011</v>
          </cell>
          <cell r="B353" t="str">
            <v>Matt</v>
          </cell>
          <cell r="C353" t="str">
            <v>Tutton</v>
          </cell>
          <cell r="D353">
            <v>30694</v>
          </cell>
          <cell r="E353" t="str">
            <v>M</v>
          </cell>
          <cell r="F353">
            <v>40</v>
          </cell>
          <cell r="G353" t="str">
            <v>V 40</v>
          </cell>
          <cell r="H353" t="str">
            <v>S</v>
          </cell>
          <cell r="I353" t="str">
            <v>1st</v>
          </cell>
          <cell r="J353" t="str">
            <v>FVS</v>
          </cell>
          <cell r="K353">
            <v>1</v>
          </cell>
        </row>
        <row r="354">
          <cell r="B354" t="str">
            <v>Tom</v>
          </cell>
          <cell r="C354" t="str">
            <v>Usherwood*</v>
          </cell>
          <cell r="D354">
            <v>25089</v>
          </cell>
          <cell r="E354" t="str">
            <v>M</v>
          </cell>
          <cell r="F354">
            <v>55</v>
          </cell>
          <cell r="G354" t="str">
            <v>V 50</v>
          </cell>
          <cell r="I354" t="str">
            <v>2nd</v>
          </cell>
          <cell r="J354" t="str">
            <v>FVS</v>
          </cell>
          <cell r="K354">
            <v>1</v>
          </cell>
        </row>
        <row r="355">
          <cell r="B355" t="str">
            <v>James</v>
          </cell>
          <cell r="C355" t="str">
            <v>Utting</v>
          </cell>
          <cell r="D355">
            <v>27309</v>
          </cell>
          <cell r="E355" t="str">
            <v>M</v>
          </cell>
          <cell r="F355">
            <v>49</v>
          </cell>
          <cell r="G355" t="str">
            <v>V 40</v>
          </cell>
          <cell r="H355" t="str">
            <v>V 40</v>
          </cell>
          <cell r="I355" t="str">
            <v>1st</v>
          </cell>
          <cell r="J355" t="str">
            <v>FVS</v>
          </cell>
          <cell r="K355">
            <v>1</v>
          </cell>
        </row>
        <row r="356">
          <cell r="A356">
            <v>1004</v>
          </cell>
          <cell r="B356" t="str">
            <v>Andrew</v>
          </cell>
          <cell r="C356" t="str">
            <v>Vaughan</v>
          </cell>
          <cell r="D356">
            <v>26084</v>
          </cell>
          <cell r="E356" t="str">
            <v>M</v>
          </cell>
          <cell r="F356">
            <v>53</v>
          </cell>
          <cell r="G356" t="str">
            <v>V 50</v>
          </cell>
          <cell r="H356" t="str">
            <v>V 50</v>
          </cell>
          <cell r="I356" t="str">
            <v>1st</v>
          </cell>
          <cell r="J356" t="str">
            <v>FVS</v>
          </cell>
          <cell r="K356">
            <v>1</v>
          </cell>
        </row>
        <row r="357">
          <cell r="A357">
            <v>1007</v>
          </cell>
          <cell r="B357" t="str">
            <v>Tony</v>
          </cell>
          <cell r="C357" t="str">
            <v>Vickers</v>
          </cell>
          <cell r="D357">
            <v>25516</v>
          </cell>
          <cell r="E357" t="str">
            <v>M</v>
          </cell>
          <cell r="F357">
            <v>54</v>
          </cell>
          <cell r="G357" t="str">
            <v>V 50</v>
          </cell>
          <cell r="H357" t="str">
            <v>V 50</v>
          </cell>
          <cell r="I357" t="str">
            <v>1st</v>
          </cell>
          <cell r="J357" t="str">
            <v>FVS</v>
          </cell>
          <cell r="K357">
            <v>1</v>
          </cell>
        </row>
        <row r="358">
          <cell r="A358">
            <v>1012</v>
          </cell>
          <cell r="B358" t="str">
            <v>Daniel</v>
          </cell>
          <cell r="C358" t="str">
            <v>Viljoen</v>
          </cell>
          <cell r="D358">
            <v>28016</v>
          </cell>
          <cell r="E358" t="str">
            <v>M</v>
          </cell>
          <cell r="F358">
            <v>47</v>
          </cell>
          <cell r="G358" t="str">
            <v>V 40</v>
          </cell>
          <cell r="I358" t="str">
            <v>1st</v>
          </cell>
          <cell r="J358" t="str">
            <v>FVS</v>
          </cell>
          <cell r="K358">
            <v>1</v>
          </cell>
        </row>
        <row r="359">
          <cell r="B359" t="str">
            <v>Daniel</v>
          </cell>
          <cell r="C359" t="str">
            <v>Viljoen</v>
          </cell>
          <cell r="D359">
            <v>28016</v>
          </cell>
          <cell r="E359" t="str">
            <v>M</v>
          </cell>
          <cell r="F359">
            <v>47</v>
          </cell>
          <cell r="G359" t="str">
            <v>V 40</v>
          </cell>
          <cell r="I359" t="str">
            <v>1st</v>
          </cell>
          <cell r="J359" t="str">
            <v>FVS</v>
          </cell>
          <cell r="K359">
            <v>1</v>
          </cell>
        </row>
        <row r="360">
          <cell r="B360" t="str">
            <v>Chris</v>
          </cell>
          <cell r="C360" t="str">
            <v>Watling</v>
          </cell>
          <cell r="D360">
            <v>31635</v>
          </cell>
          <cell r="E360" t="str">
            <v>M</v>
          </cell>
          <cell r="F360">
            <v>37</v>
          </cell>
          <cell r="G360" t="str">
            <v>S</v>
          </cell>
          <cell r="H360" t="str">
            <v>S</v>
          </cell>
          <cell r="I360" t="str">
            <v>1st</v>
          </cell>
          <cell r="J360" t="str">
            <v>FVS</v>
          </cell>
          <cell r="K360">
            <v>1</v>
          </cell>
        </row>
        <row r="361">
          <cell r="B361" t="str">
            <v>Steve</v>
          </cell>
          <cell r="C361" t="str">
            <v>Wells</v>
          </cell>
          <cell r="D361">
            <v>22597</v>
          </cell>
          <cell r="E361" t="str">
            <v>M</v>
          </cell>
          <cell r="F361">
            <v>62</v>
          </cell>
          <cell r="G361" t="str">
            <v>V 60</v>
          </cell>
          <cell r="H361" t="str">
            <v>V 60</v>
          </cell>
          <cell r="I361" t="str">
            <v>1st</v>
          </cell>
          <cell r="J361" t="str">
            <v>FVS</v>
          </cell>
          <cell r="K361">
            <v>1</v>
          </cell>
        </row>
        <row r="362">
          <cell r="B362" t="str">
            <v>Colin</v>
          </cell>
          <cell r="C362" t="str">
            <v>Welsh</v>
          </cell>
          <cell r="D362">
            <v>31121</v>
          </cell>
          <cell r="E362" t="str">
            <v>M</v>
          </cell>
          <cell r="F362">
            <v>39</v>
          </cell>
          <cell r="G362" t="str">
            <v>S</v>
          </cell>
          <cell r="H362" t="str">
            <v>S</v>
          </cell>
          <cell r="I362" t="str">
            <v>1st</v>
          </cell>
          <cell r="J362" t="str">
            <v>FVS</v>
          </cell>
          <cell r="K362">
            <v>1</v>
          </cell>
        </row>
        <row r="363">
          <cell r="B363" t="str">
            <v>Ron</v>
          </cell>
          <cell r="C363" t="str">
            <v>Westcott</v>
          </cell>
          <cell r="D363">
            <v>16471</v>
          </cell>
          <cell r="E363" t="str">
            <v>M</v>
          </cell>
          <cell r="F363">
            <v>79</v>
          </cell>
          <cell r="G363" t="str">
            <v>V 70</v>
          </cell>
          <cell r="H363" t="str">
            <v>V 70</v>
          </cell>
          <cell r="I363" t="str">
            <v>1st</v>
          </cell>
          <cell r="J363" t="str">
            <v>FVS</v>
          </cell>
          <cell r="K363">
            <v>1</v>
          </cell>
        </row>
        <row r="364">
          <cell r="B364" t="str">
            <v>Christopher</v>
          </cell>
          <cell r="C364" t="str">
            <v>Westcott*</v>
          </cell>
          <cell r="D364">
            <v>26577</v>
          </cell>
          <cell r="E364" t="str">
            <v>M</v>
          </cell>
          <cell r="F364">
            <v>51</v>
          </cell>
          <cell r="G364" t="str">
            <v>V 50</v>
          </cell>
          <cell r="I364" t="str">
            <v>2nd</v>
          </cell>
          <cell r="J364" t="str">
            <v>FVS</v>
          </cell>
          <cell r="K364">
            <v>1</v>
          </cell>
        </row>
        <row r="365">
          <cell r="A365">
            <v>987</v>
          </cell>
          <cell r="B365" t="str">
            <v>Brian</v>
          </cell>
          <cell r="C365" t="str">
            <v>White</v>
          </cell>
          <cell r="D365">
            <v>20188</v>
          </cell>
          <cell r="E365" t="str">
            <v>M</v>
          </cell>
          <cell r="F365">
            <v>69</v>
          </cell>
          <cell r="G365" t="str">
            <v>V 60</v>
          </cell>
          <cell r="H365" t="str">
            <v>V 60</v>
          </cell>
          <cell r="I365" t="str">
            <v>1st</v>
          </cell>
          <cell r="J365" t="str">
            <v>FVS</v>
          </cell>
          <cell r="K365">
            <v>1</v>
          </cell>
        </row>
        <row r="366">
          <cell r="B366" t="str">
            <v>Chris</v>
          </cell>
          <cell r="C366" t="str">
            <v>White</v>
          </cell>
          <cell r="D366">
            <v>29079</v>
          </cell>
          <cell r="E366" t="str">
            <v>M</v>
          </cell>
          <cell r="F366">
            <v>44</v>
          </cell>
          <cell r="G366" t="str">
            <v>V 40</v>
          </cell>
          <cell r="I366" t="str">
            <v>1st</v>
          </cell>
          <cell r="J366" t="str">
            <v>FVS</v>
          </cell>
          <cell r="K366">
            <v>1</v>
          </cell>
        </row>
        <row r="367">
          <cell r="B367" t="str">
            <v>Elliott</v>
          </cell>
          <cell r="C367" t="str">
            <v>White</v>
          </cell>
          <cell r="D367">
            <v>33302</v>
          </cell>
          <cell r="E367" t="str">
            <v>M</v>
          </cell>
          <cell r="F367">
            <v>33</v>
          </cell>
          <cell r="G367" t="str">
            <v>S</v>
          </cell>
          <cell r="I367" t="str">
            <v>1st</v>
          </cell>
          <cell r="J367" t="str">
            <v>FVS</v>
          </cell>
          <cell r="K367">
            <v>1</v>
          </cell>
        </row>
        <row r="368">
          <cell r="B368" t="str">
            <v>Charlie</v>
          </cell>
          <cell r="C368" t="str">
            <v>White*</v>
          </cell>
          <cell r="D368">
            <v>33850</v>
          </cell>
          <cell r="E368" t="str">
            <v>M</v>
          </cell>
          <cell r="F368">
            <v>31</v>
          </cell>
          <cell r="G368" t="str">
            <v>S</v>
          </cell>
          <cell r="H368" t="str">
            <v>S</v>
          </cell>
          <cell r="I368" t="str">
            <v>2nd</v>
          </cell>
          <cell r="J368" t="str">
            <v>FVS</v>
          </cell>
          <cell r="K368">
            <v>1</v>
          </cell>
        </row>
        <row r="369">
          <cell r="B369" t="str">
            <v>Mark</v>
          </cell>
          <cell r="C369" t="str">
            <v>Williams</v>
          </cell>
          <cell r="D369">
            <v>34182</v>
          </cell>
          <cell r="E369" t="str">
            <v>M</v>
          </cell>
          <cell r="F369">
            <v>30</v>
          </cell>
          <cell r="G369" t="str">
            <v>S</v>
          </cell>
          <cell r="H369" t="str">
            <v>S</v>
          </cell>
          <cell r="I369" t="str">
            <v>1st</v>
          </cell>
          <cell r="J369" t="str">
            <v>FVS</v>
          </cell>
          <cell r="K369">
            <v>1</v>
          </cell>
        </row>
        <row r="370">
          <cell r="B370" t="str">
            <v>Mark</v>
          </cell>
          <cell r="C370" t="str">
            <v>Williamson</v>
          </cell>
          <cell r="D370">
            <v>31957</v>
          </cell>
          <cell r="E370" t="str">
            <v>M</v>
          </cell>
          <cell r="F370">
            <v>37</v>
          </cell>
          <cell r="G370" t="str">
            <v>S</v>
          </cell>
          <cell r="H370" t="str">
            <v>S</v>
          </cell>
          <cell r="I370" t="str">
            <v>1st</v>
          </cell>
          <cell r="J370" t="str">
            <v>FVS</v>
          </cell>
          <cell r="K370">
            <v>1</v>
          </cell>
        </row>
        <row r="371">
          <cell r="B371" t="str">
            <v>Tony</v>
          </cell>
          <cell r="C371" t="str">
            <v>Willson</v>
          </cell>
          <cell r="D371">
            <v>24489</v>
          </cell>
          <cell r="E371" t="str">
            <v>M</v>
          </cell>
          <cell r="F371">
            <v>57</v>
          </cell>
          <cell r="G371" t="str">
            <v>V 50</v>
          </cell>
          <cell r="H371" t="str">
            <v>V 50</v>
          </cell>
          <cell r="I371" t="str">
            <v>1st</v>
          </cell>
          <cell r="J371" t="str">
            <v>FVS</v>
          </cell>
          <cell r="K371">
            <v>1</v>
          </cell>
        </row>
        <row r="372">
          <cell r="B372" t="str">
            <v>Craig</v>
          </cell>
          <cell r="C372" t="str">
            <v>Wilson</v>
          </cell>
          <cell r="D372">
            <v>26498</v>
          </cell>
          <cell r="E372" t="str">
            <v>M</v>
          </cell>
          <cell r="F372">
            <v>51</v>
          </cell>
          <cell r="G372" t="str">
            <v>V 50</v>
          </cell>
          <cell r="H372" t="str">
            <v>V 50</v>
          </cell>
          <cell r="I372" t="str">
            <v>1st</v>
          </cell>
          <cell r="J372" t="str">
            <v>FVS</v>
          </cell>
          <cell r="K372">
            <v>1</v>
          </cell>
        </row>
        <row r="373">
          <cell r="B373" t="str">
            <v>Matthew</v>
          </cell>
          <cell r="C373" t="str">
            <v>Winch</v>
          </cell>
          <cell r="D373">
            <v>33279</v>
          </cell>
          <cell r="E373" t="str">
            <v>M</v>
          </cell>
          <cell r="F373">
            <v>33</v>
          </cell>
          <cell r="G373" t="str">
            <v>S</v>
          </cell>
          <cell r="H373" t="str">
            <v>S</v>
          </cell>
          <cell r="I373" t="str">
            <v>1st</v>
          </cell>
          <cell r="J373" t="str">
            <v>FVS</v>
          </cell>
          <cell r="K373">
            <v>1</v>
          </cell>
        </row>
        <row r="374">
          <cell r="B374" t="str">
            <v>Nick</v>
          </cell>
          <cell r="C374" t="str">
            <v>Witcombe</v>
          </cell>
          <cell r="D374">
            <v>25509</v>
          </cell>
          <cell r="E374" t="str">
            <v>M</v>
          </cell>
          <cell r="F374">
            <v>54</v>
          </cell>
          <cell r="G374" t="str">
            <v>V 50</v>
          </cell>
          <cell r="H374" t="str">
            <v>V 50</v>
          </cell>
          <cell r="I374" t="str">
            <v>1st</v>
          </cell>
          <cell r="J374" t="str">
            <v>FVS</v>
          </cell>
          <cell r="K374">
            <v>1</v>
          </cell>
        </row>
        <row r="375">
          <cell r="B375" t="str">
            <v>Martin</v>
          </cell>
          <cell r="C375" t="str">
            <v>Wood</v>
          </cell>
          <cell r="D375">
            <v>23638</v>
          </cell>
          <cell r="E375" t="str">
            <v>M</v>
          </cell>
          <cell r="F375">
            <v>59</v>
          </cell>
          <cell r="G375" t="str">
            <v>V 50</v>
          </cell>
          <cell r="H375" t="str">
            <v>V 50</v>
          </cell>
          <cell r="I375" t="str">
            <v>1st</v>
          </cell>
          <cell r="J375" t="str">
            <v>FVS</v>
          </cell>
          <cell r="K375">
            <v>1</v>
          </cell>
        </row>
        <row r="376">
          <cell r="B376" t="str">
            <v>Terry</v>
          </cell>
          <cell r="C376" t="str">
            <v>Woolley</v>
          </cell>
          <cell r="D376">
            <v>12325</v>
          </cell>
          <cell r="E376" t="str">
            <v>M</v>
          </cell>
          <cell r="F376">
            <v>90</v>
          </cell>
          <cell r="G376" t="str">
            <v>V 90</v>
          </cell>
          <cell r="H376" t="str">
            <v>V 80</v>
          </cell>
          <cell r="I376" t="str">
            <v>1st</v>
          </cell>
          <cell r="J376" t="str">
            <v>FVS</v>
          </cell>
          <cell r="K376">
            <v>1</v>
          </cell>
        </row>
        <row r="377">
          <cell r="A377">
            <v>1010</v>
          </cell>
          <cell r="B377" t="str">
            <v>Robert</v>
          </cell>
          <cell r="C377" t="str">
            <v>Wright</v>
          </cell>
          <cell r="D377">
            <v>30165</v>
          </cell>
          <cell r="E377" t="str">
            <v>M</v>
          </cell>
          <cell r="F377">
            <v>41</v>
          </cell>
          <cell r="G377" t="str">
            <v>V 40</v>
          </cell>
          <cell r="H377" t="str">
            <v>V 40</v>
          </cell>
          <cell r="I377" t="str">
            <v>1st</v>
          </cell>
          <cell r="J377" t="str">
            <v>FVS</v>
          </cell>
          <cell r="K377">
            <v>1</v>
          </cell>
        </row>
        <row r="378">
          <cell r="B378" t="str">
            <v>Sylviane</v>
          </cell>
          <cell r="C378" t="str">
            <v>Yoba</v>
          </cell>
          <cell r="D378">
            <v>35493</v>
          </cell>
          <cell r="E378" t="str">
            <v>M</v>
          </cell>
          <cell r="F378">
            <v>27</v>
          </cell>
          <cell r="G378" t="str">
            <v>S</v>
          </cell>
          <cell r="H378" t="str">
            <v>S</v>
          </cell>
          <cell r="I378" t="str">
            <v>1st</v>
          </cell>
          <cell r="J378" t="str">
            <v>FVS</v>
          </cell>
          <cell r="K378">
            <v>1</v>
          </cell>
        </row>
        <row r="379">
          <cell r="B379" t="str">
            <v>Pierluigi</v>
          </cell>
          <cell r="C379" t="str">
            <v>Zampolli</v>
          </cell>
          <cell r="D379">
            <v>23769</v>
          </cell>
          <cell r="E379" t="str">
            <v>M</v>
          </cell>
          <cell r="F379">
            <v>59</v>
          </cell>
          <cell r="G379" t="str">
            <v>V 50</v>
          </cell>
          <cell r="H379" t="str">
            <v>V 50</v>
          </cell>
          <cell r="I379" t="str">
            <v>1st</v>
          </cell>
          <cell r="J379" t="str">
            <v>FVS</v>
          </cell>
          <cell r="K379">
            <v>1</v>
          </cell>
        </row>
        <row r="380">
          <cell r="A380">
            <v>997</v>
          </cell>
          <cell r="B380" t="str">
            <v>Alexey</v>
          </cell>
          <cell r="C380" t="str">
            <v>Zherdev</v>
          </cell>
          <cell r="D380">
            <v>27756</v>
          </cell>
          <cell r="E380" t="str">
            <v>M</v>
          </cell>
          <cell r="F380">
            <v>48</v>
          </cell>
          <cell r="G380" t="str">
            <v>V 40</v>
          </cell>
          <cell r="H380" t="str">
            <v>V 40</v>
          </cell>
          <cell r="I380" t="str">
            <v>1st</v>
          </cell>
          <cell r="J380" t="str">
            <v>FVS</v>
          </cell>
          <cell r="K380">
            <v>1</v>
          </cell>
        </row>
        <row r="381">
          <cell r="A381">
            <v>442</v>
          </cell>
          <cell r="B381" t="str">
            <v>Paula</v>
          </cell>
          <cell r="C381" t="str">
            <v>Adams</v>
          </cell>
          <cell r="D381">
            <v>25491</v>
          </cell>
          <cell r="E381" t="str">
            <v>F</v>
          </cell>
          <cell r="F381">
            <v>54</v>
          </cell>
          <cell r="G381" t="str">
            <v>V 45</v>
          </cell>
          <cell r="H381" t="str">
            <v>V 45</v>
          </cell>
          <cell r="I381" t="str">
            <v>1st</v>
          </cell>
          <cell r="J381" t="str">
            <v>NHRR</v>
          </cell>
          <cell r="K381">
            <v>1</v>
          </cell>
        </row>
        <row r="382">
          <cell r="A382">
            <v>443</v>
          </cell>
          <cell r="B382" t="str">
            <v>Linda</v>
          </cell>
          <cell r="C382" t="str">
            <v>Aird</v>
          </cell>
          <cell r="D382">
            <v>21354</v>
          </cell>
          <cell r="E382" t="str">
            <v>F</v>
          </cell>
          <cell r="F382">
            <v>66</v>
          </cell>
          <cell r="G382" t="str">
            <v>V 65</v>
          </cell>
          <cell r="H382" t="str">
            <v>V 65</v>
          </cell>
          <cell r="I382" t="str">
            <v>1st</v>
          </cell>
          <cell r="J382" t="str">
            <v>NHRR</v>
          </cell>
          <cell r="K382">
            <v>1</v>
          </cell>
        </row>
        <row r="383">
          <cell r="B383" t="str">
            <v>Daniela</v>
          </cell>
          <cell r="C383" t="str">
            <v>Almeida</v>
          </cell>
          <cell r="D383">
            <v>29121</v>
          </cell>
          <cell r="E383" t="str">
            <v>F</v>
          </cell>
          <cell r="F383">
            <v>44</v>
          </cell>
          <cell r="G383" t="str">
            <v>V 35</v>
          </cell>
          <cell r="I383" t="str">
            <v>1st</v>
          </cell>
          <cell r="J383" t="str">
            <v>NHRR</v>
          </cell>
          <cell r="K383">
            <v>1</v>
          </cell>
        </row>
        <row r="384">
          <cell r="B384" t="str">
            <v>Laura</v>
          </cell>
          <cell r="C384" t="str">
            <v>Andreson</v>
          </cell>
          <cell r="D384">
            <v>32453</v>
          </cell>
          <cell r="E384" t="str">
            <v>F</v>
          </cell>
          <cell r="F384">
            <v>35</v>
          </cell>
          <cell r="G384" t="str">
            <v>V 35</v>
          </cell>
          <cell r="I384" t="str">
            <v>1st</v>
          </cell>
          <cell r="J384" t="str">
            <v>NHRR</v>
          </cell>
          <cell r="K384">
            <v>1</v>
          </cell>
        </row>
        <row r="385">
          <cell r="A385">
            <v>464</v>
          </cell>
          <cell r="B385" t="str">
            <v>Rachel</v>
          </cell>
          <cell r="C385" t="str">
            <v>Arnott</v>
          </cell>
          <cell r="D385">
            <v>28088</v>
          </cell>
          <cell r="E385" t="str">
            <v>F</v>
          </cell>
          <cell r="F385">
            <v>47</v>
          </cell>
          <cell r="G385" t="str">
            <v>V 45</v>
          </cell>
          <cell r="H385" t="str">
            <v>V 45</v>
          </cell>
          <cell r="I385" t="str">
            <v>1st</v>
          </cell>
          <cell r="J385" t="str">
            <v>NHRR</v>
          </cell>
          <cell r="K385">
            <v>1</v>
          </cell>
        </row>
        <row r="386">
          <cell r="B386" t="str">
            <v>Shannon</v>
          </cell>
          <cell r="C386" t="str">
            <v>Atkins</v>
          </cell>
          <cell r="E386" t="str">
            <v>F</v>
          </cell>
          <cell r="F386">
            <v>124</v>
          </cell>
          <cell r="G386" t="str">
            <v>?</v>
          </cell>
          <cell r="I386" t="str">
            <v>1st</v>
          </cell>
          <cell r="J386" t="str">
            <v>NHRR</v>
          </cell>
          <cell r="K386">
            <v>1</v>
          </cell>
        </row>
        <row r="387">
          <cell r="A387">
            <v>520</v>
          </cell>
          <cell r="B387" t="str">
            <v>Georgia</v>
          </cell>
          <cell r="C387" t="str">
            <v>Barker</v>
          </cell>
          <cell r="D387">
            <v>26607</v>
          </cell>
          <cell r="E387" t="str">
            <v>F</v>
          </cell>
          <cell r="F387">
            <v>51</v>
          </cell>
          <cell r="G387" t="str">
            <v>V 45</v>
          </cell>
          <cell r="H387" t="str">
            <v>V 45</v>
          </cell>
          <cell r="I387" t="str">
            <v>1st</v>
          </cell>
          <cell r="J387" t="str">
            <v>NHRR</v>
          </cell>
          <cell r="K387">
            <v>1</v>
          </cell>
        </row>
        <row r="388">
          <cell r="B388" t="str">
            <v>Faezana</v>
          </cell>
          <cell r="C388" t="str">
            <v>Bhatti</v>
          </cell>
          <cell r="D388">
            <v>28644</v>
          </cell>
          <cell r="E388" t="str">
            <v>F</v>
          </cell>
          <cell r="F388">
            <v>46</v>
          </cell>
          <cell r="G388" t="str">
            <v>V 45</v>
          </cell>
          <cell r="H388" t="str">
            <v>V 45</v>
          </cell>
          <cell r="I388" t="str">
            <v>1st</v>
          </cell>
          <cell r="J388" t="str">
            <v>NHRR</v>
          </cell>
          <cell r="K388">
            <v>1</v>
          </cell>
        </row>
        <row r="389">
          <cell r="B389" t="str">
            <v>Alison</v>
          </cell>
          <cell r="C389" t="str">
            <v>Blunt</v>
          </cell>
          <cell r="D389">
            <v>24198</v>
          </cell>
          <cell r="E389" t="str">
            <v>F</v>
          </cell>
          <cell r="F389">
            <v>58</v>
          </cell>
          <cell r="G389" t="str">
            <v>V 55</v>
          </cell>
          <cell r="H389" t="str">
            <v>V 55</v>
          </cell>
          <cell r="I389" t="str">
            <v>1st</v>
          </cell>
          <cell r="J389" t="str">
            <v>NHRR</v>
          </cell>
          <cell r="K389">
            <v>1</v>
          </cell>
        </row>
        <row r="390">
          <cell r="B390" t="str">
            <v>Sophie</v>
          </cell>
          <cell r="C390" t="str">
            <v>Bohme</v>
          </cell>
          <cell r="D390">
            <v>29871</v>
          </cell>
          <cell r="E390" t="str">
            <v>F</v>
          </cell>
          <cell r="F390">
            <v>42</v>
          </cell>
          <cell r="G390" t="str">
            <v>V 35</v>
          </cell>
          <cell r="I390" t="str">
            <v>1st</v>
          </cell>
          <cell r="J390" t="str">
            <v>NHRR</v>
          </cell>
          <cell r="K390">
            <v>1</v>
          </cell>
        </row>
        <row r="391">
          <cell r="A391">
            <v>434</v>
          </cell>
          <cell r="B391" t="str">
            <v>Rhia</v>
          </cell>
          <cell r="C391" t="str">
            <v>Botha</v>
          </cell>
          <cell r="D391">
            <v>31615</v>
          </cell>
          <cell r="E391" t="str">
            <v>F</v>
          </cell>
          <cell r="F391">
            <v>37</v>
          </cell>
          <cell r="G391" t="str">
            <v>V 35</v>
          </cell>
          <cell r="H391" t="str">
            <v>V 35</v>
          </cell>
          <cell r="I391" t="str">
            <v>1st</v>
          </cell>
          <cell r="J391" t="str">
            <v>NHRR</v>
          </cell>
          <cell r="K391">
            <v>1</v>
          </cell>
        </row>
        <row r="392">
          <cell r="B392" t="str">
            <v>Sue</v>
          </cell>
          <cell r="C392" t="str">
            <v>Boys</v>
          </cell>
          <cell r="D392">
            <v>20154</v>
          </cell>
          <cell r="E392" t="str">
            <v>F</v>
          </cell>
          <cell r="F392">
            <v>69</v>
          </cell>
          <cell r="G392" t="str">
            <v>V 65</v>
          </cell>
          <cell r="H392" t="str">
            <v>V 65</v>
          </cell>
          <cell r="I392" t="str">
            <v>1st</v>
          </cell>
          <cell r="J392" t="str">
            <v>NHRR</v>
          </cell>
          <cell r="K392">
            <v>1</v>
          </cell>
        </row>
        <row r="393">
          <cell r="B393" t="str">
            <v>Rhiannon</v>
          </cell>
          <cell r="C393" t="str">
            <v>Brooks</v>
          </cell>
          <cell r="D393">
            <v>33911</v>
          </cell>
          <cell r="E393" t="str">
            <v>F</v>
          </cell>
          <cell r="F393">
            <v>31</v>
          </cell>
          <cell r="G393" t="str">
            <v>S</v>
          </cell>
          <cell r="I393" t="str">
            <v>1st</v>
          </cell>
          <cell r="J393" t="str">
            <v>NHRR</v>
          </cell>
          <cell r="K393">
            <v>1</v>
          </cell>
        </row>
        <row r="394">
          <cell r="B394" t="str">
            <v>Kat</v>
          </cell>
          <cell r="C394" t="str">
            <v>Burr</v>
          </cell>
          <cell r="D394">
            <v>29253</v>
          </cell>
          <cell r="E394" t="str">
            <v>F</v>
          </cell>
          <cell r="F394">
            <v>44</v>
          </cell>
          <cell r="G394" t="str">
            <v>V 35</v>
          </cell>
          <cell r="H394" t="str">
            <v>V 35</v>
          </cell>
          <cell r="I394" t="str">
            <v>1st</v>
          </cell>
          <cell r="J394" t="str">
            <v>NHRR</v>
          </cell>
          <cell r="K394">
            <v>1</v>
          </cell>
        </row>
        <row r="395">
          <cell r="A395">
            <v>459</v>
          </cell>
          <cell r="B395" t="str">
            <v>Helen</v>
          </cell>
          <cell r="C395" t="str">
            <v>Cairns</v>
          </cell>
          <cell r="D395">
            <v>27156</v>
          </cell>
          <cell r="E395" t="str">
            <v>F</v>
          </cell>
          <cell r="F395">
            <v>50</v>
          </cell>
          <cell r="G395" t="str">
            <v>V 45</v>
          </cell>
          <cell r="H395" t="str">
            <v>V 45</v>
          </cell>
          <cell r="I395" t="str">
            <v>1st</v>
          </cell>
          <cell r="J395" t="str">
            <v>NHRR</v>
          </cell>
          <cell r="K395">
            <v>1</v>
          </cell>
        </row>
        <row r="396">
          <cell r="B396" t="str">
            <v>Lynda</v>
          </cell>
          <cell r="C396" t="str">
            <v>Caldwell</v>
          </cell>
          <cell r="D396">
            <v>25203</v>
          </cell>
          <cell r="E396" t="str">
            <v>F</v>
          </cell>
          <cell r="F396">
            <v>55</v>
          </cell>
          <cell r="G396" t="str">
            <v>V 55</v>
          </cell>
          <cell r="H396" t="str">
            <v>V 45</v>
          </cell>
          <cell r="I396" t="str">
            <v>1st</v>
          </cell>
          <cell r="J396" t="str">
            <v>NHRR</v>
          </cell>
          <cell r="K396">
            <v>1</v>
          </cell>
        </row>
        <row r="397">
          <cell r="B397" t="str">
            <v>Jessica</v>
          </cell>
          <cell r="C397" t="str">
            <v>Carter</v>
          </cell>
          <cell r="D397">
            <v>35676</v>
          </cell>
          <cell r="E397" t="str">
            <v>F</v>
          </cell>
          <cell r="F397">
            <v>26</v>
          </cell>
          <cell r="G397" t="str">
            <v>S</v>
          </cell>
          <cell r="H397" t="str">
            <v>S</v>
          </cell>
          <cell r="I397" t="str">
            <v>1st</v>
          </cell>
          <cell r="J397" t="str">
            <v>NHRR</v>
          </cell>
          <cell r="K397">
            <v>1</v>
          </cell>
        </row>
        <row r="398">
          <cell r="A398">
            <v>452</v>
          </cell>
          <cell r="B398" t="str">
            <v>Alice</v>
          </cell>
          <cell r="C398" t="str">
            <v>Carty</v>
          </cell>
          <cell r="D398">
            <v>34551</v>
          </cell>
          <cell r="E398" t="str">
            <v>F</v>
          </cell>
          <cell r="F398">
            <v>29</v>
          </cell>
          <cell r="G398" t="str">
            <v>S</v>
          </cell>
          <cell r="H398" t="str">
            <v>S</v>
          </cell>
          <cell r="I398" t="str">
            <v>1st</v>
          </cell>
          <cell r="J398" t="str">
            <v>NHRR</v>
          </cell>
          <cell r="K398">
            <v>1</v>
          </cell>
        </row>
        <row r="399">
          <cell r="B399" t="str">
            <v>Jane</v>
          </cell>
          <cell r="C399" t="str">
            <v>Chappell</v>
          </cell>
          <cell r="D399">
            <v>25322</v>
          </cell>
          <cell r="E399" t="str">
            <v>F</v>
          </cell>
          <cell r="F399">
            <v>55</v>
          </cell>
          <cell r="G399" t="str">
            <v>V 55</v>
          </cell>
          <cell r="H399" t="str">
            <v>V 45</v>
          </cell>
          <cell r="I399" t="str">
            <v>1st</v>
          </cell>
          <cell r="J399" t="str">
            <v>NHRR</v>
          </cell>
          <cell r="K399">
            <v>1</v>
          </cell>
        </row>
        <row r="400">
          <cell r="B400" t="str">
            <v>Gladys</v>
          </cell>
          <cell r="C400" t="str">
            <v>Cheng</v>
          </cell>
          <cell r="D400">
            <v>31676</v>
          </cell>
          <cell r="E400" t="str">
            <v>F</v>
          </cell>
          <cell r="F400">
            <v>37</v>
          </cell>
          <cell r="G400" t="str">
            <v>V 35</v>
          </cell>
          <cell r="H400" t="str">
            <v>V 35</v>
          </cell>
          <cell r="I400" t="str">
            <v>1st</v>
          </cell>
          <cell r="J400" t="str">
            <v>NHRR</v>
          </cell>
          <cell r="K400">
            <v>1</v>
          </cell>
        </row>
        <row r="401">
          <cell r="A401">
            <v>458</v>
          </cell>
          <cell r="B401" t="str">
            <v>Jane</v>
          </cell>
          <cell r="C401" t="str">
            <v>Clarke</v>
          </cell>
          <cell r="D401">
            <v>28867</v>
          </cell>
          <cell r="E401" t="str">
            <v>F</v>
          </cell>
          <cell r="F401">
            <v>45</v>
          </cell>
          <cell r="G401" t="str">
            <v>V 45</v>
          </cell>
          <cell r="H401" t="str">
            <v>V 35</v>
          </cell>
          <cell r="I401" t="str">
            <v>1st</v>
          </cell>
          <cell r="J401" t="str">
            <v>NHRR</v>
          </cell>
          <cell r="K401">
            <v>1</v>
          </cell>
        </row>
        <row r="402">
          <cell r="B402" t="str">
            <v>Grace</v>
          </cell>
          <cell r="C402" t="str">
            <v>Cleary</v>
          </cell>
          <cell r="D402">
            <v>32504</v>
          </cell>
          <cell r="E402" t="str">
            <v>F</v>
          </cell>
          <cell r="F402">
            <v>35</v>
          </cell>
          <cell r="G402" t="str">
            <v>V 35</v>
          </cell>
          <cell r="H402" t="str">
            <v>S</v>
          </cell>
          <cell r="I402" t="str">
            <v>1st</v>
          </cell>
          <cell r="J402" t="str">
            <v>NHRR</v>
          </cell>
          <cell r="K402">
            <v>1</v>
          </cell>
        </row>
        <row r="403">
          <cell r="B403" t="str">
            <v>Hayley</v>
          </cell>
          <cell r="C403" t="str">
            <v>Cocks</v>
          </cell>
          <cell r="D403">
            <v>28773</v>
          </cell>
          <cell r="E403" t="str">
            <v>F</v>
          </cell>
          <cell r="F403">
            <v>45</v>
          </cell>
          <cell r="G403" t="str">
            <v>V 45</v>
          </cell>
          <cell r="H403" t="str">
            <v>V 35</v>
          </cell>
          <cell r="I403" t="str">
            <v>1st</v>
          </cell>
          <cell r="J403" t="str">
            <v>NHRR</v>
          </cell>
          <cell r="K403">
            <v>1</v>
          </cell>
        </row>
        <row r="404">
          <cell r="A404">
            <v>481</v>
          </cell>
          <cell r="B404" t="str">
            <v>Lindsay</v>
          </cell>
          <cell r="C404" t="str">
            <v>Cook</v>
          </cell>
          <cell r="D404">
            <v>27478</v>
          </cell>
          <cell r="E404" t="str">
            <v>F</v>
          </cell>
          <cell r="F404">
            <v>49</v>
          </cell>
          <cell r="G404" t="str">
            <v>V 45</v>
          </cell>
          <cell r="H404" t="str">
            <v>V 45</v>
          </cell>
          <cell r="I404" t="str">
            <v>1st</v>
          </cell>
          <cell r="J404" t="str">
            <v>NHRR</v>
          </cell>
          <cell r="K404">
            <v>1</v>
          </cell>
        </row>
        <row r="405">
          <cell r="B405" t="str">
            <v>Sophie-Rose</v>
          </cell>
          <cell r="C405" t="str">
            <v>Corr</v>
          </cell>
          <cell r="D405">
            <v>33245</v>
          </cell>
          <cell r="E405" t="str">
            <v>F</v>
          </cell>
          <cell r="F405">
            <v>33</v>
          </cell>
          <cell r="G405" t="str">
            <v>S</v>
          </cell>
          <cell r="H405" t="str">
            <v>S</v>
          </cell>
          <cell r="I405" t="str">
            <v>1st</v>
          </cell>
          <cell r="J405" t="str">
            <v>NHRR</v>
          </cell>
          <cell r="K405">
            <v>1</v>
          </cell>
        </row>
        <row r="406">
          <cell r="B406" t="str">
            <v>Sarah</v>
          </cell>
          <cell r="C406" t="str">
            <v>Corrigan</v>
          </cell>
          <cell r="D406">
            <v>31278</v>
          </cell>
          <cell r="E406" t="str">
            <v>F</v>
          </cell>
          <cell r="F406">
            <v>38</v>
          </cell>
          <cell r="G406" t="str">
            <v>V 35</v>
          </cell>
          <cell r="I406" t="str">
            <v>1st</v>
          </cell>
          <cell r="J406" t="str">
            <v>NHRR</v>
          </cell>
          <cell r="K406">
            <v>1</v>
          </cell>
        </row>
        <row r="407">
          <cell r="B407" t="str">
            <v>Helen</v>
          </cell>
          <cell r="C407" t="str">
            <v>Cromack</v>
          </cell>
          <cell r="D407">
            <v>27548</v>
          </cell>
          <cell r="E407" t="str">
            <v>F</v>
          </cell>
          <cell r="F407">
            <v>49</v>
          </cell>
          <cell r="G407" t="str">
            <v>V 45</v>
          </cell>
          <cell r="H407" t="str">
            <v>V 45</v>
          </cell>
          <cell r="I407" t="str">
            <v>1st</v>
          </cell>
          <cell r="J407" t="str">
            <v>NHRR</v>
          </cell>
          <cell r="K407">
            <v>1</v>
          </cell>
        </row>
        <row r="408">
          <cell r="B408" t="str">
            <v>Monica</v>
          </cell>
          <cell r="C408" t="str">
            <v>Cullin</v>
          </cell>
          <cell r="D408">
            <v>16180</v>
          </cell>
          <cell r="E408" t="str">
            <v>F</v>
          </cell>
          <cell r="F408">
            <v>80</v>
          </cell>
          <cell r="G408" t="str">
            <v>V 75</v>
          </cell>
          <cell r="H408" t="str">
            <v>V 75</v>
          </cell>
          <cell r="I408" t="str">
            <v>1st</v>
          </cell>
          <cell r="J408" t="str">
            <v>NHRR</v>
          </cell>
          <cell r="K408">
            <v>1</v>
          </cell>
        </row>
        <row r="409">
          <cell r="B409" t="str">
            <v>Natalie</v>
          </cell>
          <cell r="C409" t="str">
            <v>Delaney</v>
          </cell>
          <cell r="D409">
            <v>29014</v>
          </cell>
          <cell r="E409" t="str">
            <v>F</v>
          </cell>
          <cell r="F409">
            <v>45</v>
          </cell>
          <cell r="G409" t="str">
            <v>V 45</v>
          </cell>
          <cell r="H409" t="str">
            <v>V 35</v>
          </cell>
          <cell r="I409" t="str">
            <v>1st</v>
          </cell>
          <cell r="J409" t="str">
            <v>NHRR</v>
          </cell>
          <cell r="K409">
            <v>1</v>
          </cell>
        </row>
        <row r="410">
          <cell r="B410" t="str">
            <v>Karen</v>
          </cell>
          <cell r="C410" t="str">
            <v>Dodsworth</v>
          </cell>
          <cell r="D410">
            <v>21990</v>
          </cell>
          <cell r="E410" t="str">
            <v>F</v>
          </cell>
          <cell r="F410">
            <v>64</v>
          </cell>
          <cell r="G410" t="str">
            <v>V 55</v>
          </cell>
          <cell r="H410" t="str">
            <v>V 55</v>
          </cell>
          <cell r="I410" t="str">
            <v>1st</v>
          </cell>
          <cell r="J410" t="str">
            <v>NHRR</v>
          </cell>
          <cell r="K410">
            <v>1</v>
          </cell>
        </row>
        <row r="411">
          <cell r="B411" t="str">
            <v>Dervla</v>
          </cell>
          <cell r="C411" t="str">
            <v>Downing</v>
          </cell>
          <cell r="D411">
            <v>28076</v>
          </cell>
          <cell r="E411" t="str">
            <v>F</v>
          </cell>
          <cell r="F411">
            <v>47</v>
          </cell>
          <cell r="G411" t="str">
            <v>V 45</v>
          </cell>
          <cell r="H411" t="str">
            <v>V 45</v>
          </cell>
          <cell r="I411" t="str">
            <v>1st</v>
          </cell>
          <cell r="J411" t="str">
            <v>NHRR</v>
          </cell>
          <cell r="K411">
            <v>1</v>
          </cell>
        </row>
        <row r="412">
          <cell r="A412">
            <v>498</v>
          </cell>
          <cell r="B412" t="str">
            <v>Laura</v>
          </cell>
          <cell r="C412" t="str">
            <v>Fairbanks</v>
          </cell>
          <cell r="D412">
            <v>30039</v>
          </cell>
          <cell r="E412" t="str">
            <v>F</v>
          </cell>
          <cell r="F412">
            <v>42</v>
          </cell>
          <cell r="G412" t="str">
            <v>V 35</v>
          </cell>
          <cell r="H412" t="str">
            <v>V 35</v>
          </cell>
          <cell r="I412" t="str">
            <v>1st</v>
          </cell>
          <cell r="J412" t="str">
            <v>NHRR</v>
          </cell>
          <cell r="K412">
            <v>1</v>
          </cell>
        </row>
        <row r="413">
          <cell r="B413" t="str">
            <v>Natalie</v>
          </cell>
          <cell r="C413" t="str">
            <v>Fiddy</v>
          </cell>
          <cell r="D413">
            <v>30299</v>
          </cell>
          <cell r="E413" t="str">
            <v>F</v>
          </cell>
          <cell r="F413">
            <v>41</v>
          </cell>
          <cell r="G413" t="str">
            <v>V 35</v>
          </cell>
          <cell r="I413" t="str">
            <v>1st</v>
          </cell>
          <cell r="J413" t="str">
            <v>NHRR</v>
          </cell>
          <cell r="K413">
            <v>1</v>
          </cell>
        </row>
        <row r="414">
          <cell r="B414" t="str">
            <v>Clare</v>
          </cell>
          <cell r="C414" t="str">
            <v>Fisk</v>
          </cell>
          <cell r="D414">
            <v>26305</v>
          </cell>
          <cell r="E414" t="str">
            <v>F</v>
          </cell>
          <cell r="F414">
            <v>52</v>
          </cell>
          <cell r="G414" t="str">
            <v>V 45</v>
          </cell>
          <cell r="I414" t="str">
            <v>1st</v>
          </cell>
          <cell r="J414" t="str">
            <v>NHRR</v>
          </cell>
          <cell r="K414">
            <v>1</v>
          </cell>
        </row>
        <row r="415">
          <cell r="B415" t="str">
            <v>Aimee</v>
          </cell>
          <cell r="C415" t="str">
            <v>Flack</v>
          </cell>
          <cell r="D415">
            <v>32330</v>
          </cell>
          <cell r="E415" t="str">
            <v>F</v>
          </cell>
          <cell r="F415">
            <v>36</v>
          </cell>
          <cell r="G415" t="str">
            <v>V 35</v>
          </cell>
          <cell r="H415" t="str">
            <v>V 35</v>
          </cell>
          <cell r="I415" t="str">
            <v>1st</v>
          </cell>
          <cell r="J415" t="str">
            <v>NHRR</v>
          </cell>
          <cell r="K415">
            <v>1</v>
          </cell>
        </row>
        <row r="416">
          <cell r="B416" t="str">
            <v>Mel</v>
          </cell>
          <cell r="C416" t="str">
            <v>Flynn</v>
          </cell>
          <cell r="D416">
            <v>30028</v>
          </cell>
          <cell r="E416" t="str">
            <v>F</v>
          </cell>
          <cell r="F416">
            <v>42</v>
          </cell>
          <cell r="G416" t="str">
            <v>V 35</v>
          </cell>
          <cell r="H416" t="str">
            <v>V 35</v>
          </cell>
          <cell r="I416" t="str">
            <v>1st</v>
          </cell>
          <cell r="J416" t="str">
            <v>NHRR</v>
          </cell>
          <cell r="K416">
            <v>1</v>
          </cell>
        </row>
        <row r="417">
          <cell r="B417" t="str">
            <v>Susan</v>
          </cell>
          <cell r="C417" t="str">
            <v>Foot</v>
          </cell>
          <cell r="D417">
            <v>19209</v>
          </cell>
          <cell r="E417" t="str">
            <v>F</v>
          </cell>
          <cell r="F417">
            <v>71</v>
          </cell>
          <cell r="G417" t="str">
            <v>V 65</v>
          </cell>
          <cell r="H417" t="str">
            <v>V 65</v>
          </cell>
          <cell r="I417" t="str">
            <v>1st</v>
          </cell>
          <cell r="J417" t="str">
            <v>NHRR</v>
          </cell>
          <cell r="K417">
            <v>1</v>
          </cell>
        </row>
        <row r="418">
          <cell r="A418">
            <v>495</v>
          </cell>
          <cell r="B418" t="str">
            <v>Jennie</v>
          </cell>
          <cell r="C418" t="str">
            <v>Fraser</v>
          </cell>
          <cell r="D418">
            <v>28723</v>
          </cell>
          <cell r="E418" t="str">
            <v>F</v>
          </cell>
          <cell r="F418">
            <v>45</v>
          </cell>
          <cell r="G418" t="str">
            <v>V 45</v>
          </cell>
          <cell r="H418" t="str">
            <v>V 35</v>
          </cell>
          <cell r="I418" t="str">
            <v>1st</v>
          </cell>
          <cell r="J418" t="str">
            <v>NHRR</v>
          </cell>
          <cell r="K418">
            <v>1</v>
          </cell>
        </row>
        <row r="419">
          <cell r="A419">
            <v>482</v>
          </cell>
          <cell r="B419" t="str">
            <v>Sharon</v>
          </cell>
          <cell r="C419" t="str">
            <v>French</v>
          </cell>
          <cell r="D419">
            <v>23060</v>
          </cell>
          <cell r="E419" t="str">
            <v>F</v>
          </cell>
          <cell r="F419">
            <v>61</v>
          </cell>
          <cell r="G419" t="str">
            <v>V 55</v>
          </cell>
          <cell r="H419" t="str">
            <v>V 55</v>
          </cell>
          <cell r="I419" t="str">
            <v>1st</v>
          </cell>
          <cell r="J419" t="str">
            <v>NHRR</v>
          </cell>
          <cell r="K419">
            <v>1</v>
          </cell>
        </row>
        <row r="420">
          <cell r="A420">
            <v>502</v>
          </cell>
          <cell r="B420" t="str">
            <v>Ellie</v>
          </cell>
          <cell r="C420" t="str">
            <v>Frid</v>
          </cell>
          <cell r="D420">
            <v>33544</v>
          </cell>
          <cell r="E420" t="str">
            <v>F</v>
          </cell>
          <cell r="F420">
            <v>32</v>
          </cell>
          <cell r="G420" t="str">
            <v>S</v>
          </cell>
          <cell r="H420" t="str">
            <v>S</v>
          </cell>
          <cell r="I420" t="str">
            <v>1st</v>
          </cell>
          <cell r="J420" t="str">
            <v>NHRR</v>
          </cell>
          <cell r="K420">
            <v>1</v>
          </cell>
        </row>
        <row r="421">
          <cell r="B421" t="str">
            <v>Claire</v>
          </cell>
          <cell r="C421" t="str">
            <v>Gambrell</v>
          </cell>
          <cell r="D421">
            <v>29045</v>
          </cell>
          <cell r="E421" t="str">
            <v>F</v>
          </cell>
          <cell r="F421">
            <v>45</v>
          </cell>
          <cell r="G421" t="str">
            <v>V 45</v>
          </cell>
          <cell r="H421" t="str">
            <v>V 35</v>
          </cell>
          <cell r="I421" t="str">
            <v>1st</v>
          </cell>
          <cell r="J421" t="str">
            <v>NHRR</v>
          </cell>
          <cell r="K421">
            <v>1</v>
          </cell>
        </row>
        <row r="422">
          <cell r="B422" t="str">
            <v>Abby</v>
          </cell>
          <cell r="C422" t="str">
            <v>Gee</v>
          </cell>
          <cell r="D422">
            <v>35589</v>
          </cell>
          <cell r="E422" t="str">
            <v>F</v>
          </cell>
          <cell r="F422">
            <v>27</v>
          </cell>
          <cell r="G422" t="str">
            <v>S</v>
          </cell>
          <cell r="H422" t="str">
            <v>S</v>
          </cell>
          <cell r="I422" t="str">
            <v>1st</v>
          </cell>
          <cell r="J422" t="str">
            <v>NHRR</v>
          </cell>
          <cell r="K422">
            <v>1</v>
          </cell>
        </row>
        <row r="423">
          <cell r="B423" t="str">
            <v>Becky</v>
          </cell>
          <cell r="C423" t="str">
            <v>Geekie</v>
          </cell>
          <cell r="D423">
            <v>33720</v>
          </cell>
          <cell r="E423" t="str">
            <v>F</v>
          </cell>
          <cell r="F423">
            <v>32</v>
          </cell>
          <cell r="G423" t="str">
            <v>S</v>
          </cell>
          <cell r="I423" t="str">
            <v>1st</v>
          </cell>
          <cell r="J423" t="str">
            <v>NHRR</v>
          </cell>
          <cell r="K423">
            <v>1</v>
          </cell>
        </row>
        <row r="424">
          <cell r="A424">
            <v>507</v>
          </cell>
          <cell r="B424" t="str">
            <v>Anna</v>
          </cell>
          <cell r="C424" t="str">
            <v>Gibson</v>
          </cell>
          <cell r="D424">
            <v>31090</v>
          </cell>
          <cell r="E424" t="str">
            <v>F</v>
          </cell>
          <cell r="F424">
            <v>39</v>
          </cell>
          <cell r="G424" t="str">
            <v>V 35</v>
          </cell>
          <cell r="H424" t="str">
            <v>V 35</v>
          </cell>
          <cell r="I424" t="str">
            <v>1st</v>
          </cell>
          <cell r="J424" t="str">
            <v>NHRR</v>
          </cell>
          <cell r="K424">
            <v>1</v>
          </cell>
        </row>
        <row r="425">
          <cell r="B425" t="str">
            <v>Helen</v>
          </cell>
          <cell r="C425" t="str">
            <v>Giffin</v>
          </cell>
          <cell r="D425">
            <v>26855</v>
          </cell>
          <cell r="E425" t="str">
            <v>F</v>
          </cell>
          <cell r="F425">
            <v>51</v>
          </cell>
          <cell r="G425" t="str">
            <v>V 45</v>
          </cell>
          <cell r="H425" t="str">
            <v>V 45</v>
          </cell>
          <cell r="I425" t="str">
            <v>1st</v>
          </cell>
          <cell r="J425" t="str">
            <v>NHRR</v>
          </cell>
          <cell r="K425">
            <v>1</v>
          </cell>
        </row>
        <row r="426">
          <cell r="B426" t="str">
            <v>Yuko</v>
          </cell>
          <cell r="C426" t="str">
            <v>Gordon*</v>
          </cell>
          <cell r="D426">
            <v>18682</v>
          </cell>
          <cell r="E426" t="str">
            <v>F</v>
          </cell>
          <cell r="F426">
            <v>73</v>
          </cell>
          <cell r="G426" t="str">
            <v>V 65</v>
          </cell>
          <cell r="H426" t="str">
            <v>V 65</v>
          </cell>
          <cell r="I426" t="str">
            <v>2nd</v>
          </cell>
          <cell r="J426" t="str">
            <v>NHRR</v>
          </cell>
          <cell r="K426">
            <v>1</v>
          </cell>
        </row>
        <row r="427">
          <cell r="B427" t="str">
            <v>Jasmine</v>
          </cell>
          <cell r="C427" t="str">
            <v>Gore</v>
          </cell>
          <cell r="D427">
            <v>37347</v>
          </cell>
          <cell r="E427" t="str">
            <v>F</v>
          </cell>
          <cell r="F427">
            <v>22</v>
          </cell>
          <cell r="G427" t="str">
            <v>S</v>
          </cell>
          <cell r="H427" t="str">
            <v>S</v>
          </cell>
          <cell r="I427" t="str">
            <v>1st</v>
          </cell>
          <cell r="J427" t="str">
            <v>NHRR</v>
          </cell>
          <cell r="K427">
            <v>1</v>
          </cell>
        </row>
        <row r="428">
          <cell r="B428" t="str">
            <v>Katherine</v>
          </cell>
          <cell r="C428" t="str">
            <v>Gourd</v>
          </cell>
          <cell r="D428">
            <v>31868</v>
          </cell>
          <cell r="E428" t="str">
            <v>F</v>
          </cell>
          <cell r="F428">
            <v>37</v>
          </cell>
          <cell r="G428" t="str">
            <v>V 35</v>
          </cell>
          <cell r="H428" t="str">
            <v>V 35</v>
          </cell>
          <cell r="I428" t="str">
            <v>1st</v>
          </cell>
          <cell r="J428" t="str">
            <v>NHRR</v>
          </cell>
          <cell r="K428">
            <v>1</v>
          </cell>
        </row>
        <row r="429">
          <cell r="B429" t="str">
            <v>Anna</v>
          </cell>
          <cell r="C429" t="str">
            <v>Greetham</v>
          </cell>
          <cell r="D429">
            <v>27298</v>
          </cell>
          <cell r="E429" t="str">
            <v>F</v>
          </cell>
          <cell r="F429">
            <v>49</v>
          </cell>
          <cell r="G429" t="str">
            <v>V 45</v>
          </cell>
          <cell r="H429" t="str">
            <v>V 45</v>
          </cell>
          <cell r="I429" t="str">
            <v>1st</v>
          </cell>
          <cell r="J429" t="str">
            <v>NHRR</v>
          </cell>
          <cell r="K429">
            <v>1</v>
          </cell>
        </row>
        <row r="430">
          <cell r="B430" t="str">
            <v>Amanda</v>
          </cell>
          <cell r="C430" t="str">
            <v>Greig</v>
          </cell>
          <cell r="D430">
            <v>27216</v>
          </cell>
          <cell r="E430" t="str">
            <v>F</v>
          </cell>
          <cell r="F430">
            <v>50</v>
          </cell>
          <cell r="G430" t="str">
            <v>V 45</v>
          </cell>
          <cell r="H430" t="str">
            <v>V 45</v>
          </cell>
          <cell r="I430" t="str">
            <v>1st</v>
          </cell>
          <cell r="J430" t="str">
            <v>NHRR</v>
          </cell>
          <cell r="K430">
            <v>1</v>
          </cell>
        </row>
        <row r="431">
          <cell r="B431" t="str">
            <v>Eleanor</v>
          </cell>
          <cell r="C431" t="str">
            <v>Griffith</v>
          </cell>
          <cell r="D431">
            <v>34553</v>
          </cell>
          <cell r="E431" t="str">
            <v>F</v>
          </cell>
          <cell r="F431">
            <v>29</v>
          </cell>
          <cell r="G431" t="str">
            <v>S</v>
          </cell>
          <cell r="H431" t="str">
            <v>S</v>
          </cell>
          <cell r="I431" t="str">
            <v>1st</v>
          </cell>
          <cell r="J431" t="str">
            <v>NHRR</v>
          </cell>
          <cell r="K431">
            <v>1</v>
          </cell>
        </row>
        <row r="432">
          <cell r="B432" t="str">
            <v>Michelle</v>
          </cell>
          <cell r="C432" t="str">
            <v>Grudzinski</v>
          </cell>
          <cell r="D432">
            <v>28757</v>
          </cell>
          <cell r="E432" t="str">
            <v>F</v>
          </cell>
          <cell r="F432">
            <v>45</v>
          </cell>
          <cell r="G432" t="str">
            <v>V 45</v>
          </cell>
          <cell r="H432" t="str">
            <v>V 35</v>
          </cell>
          <cell r="I432" t="str">
            <v>1st</v>
          </cell>
          <cell r="J432" t="str">
            <v>NHRR</v>
          </cell>
          <cell r="K432">
            <v>1</v>
          </cell>
        </row>
        <row r="433">
          <cell r="B433" t="str">
            <v>Judith</v>
          </cell>
          <cell r="C433" t="str">
            <v>Hales</v>
          </cell>
          <cell r="D433">
            <v>26452</v>
          </cell>
          <cell r="E433" t="str">
            <v>F</v>
          </cell>
          <cell r="F433">
            <v>52</v>
          </cell>
          <cell r="G433" t="str">
            <v>V 45</v>
          </cell>
          <cell r="I433" t="str">
            <v>1st</v>
          </cell>
          <cell r="J433" t="str">
            <v>NHRR</v>
          </cell>
          <cell r="K433">
            <v>1</v>
          </cell>
        </row>
        <row r="434">
          <cell r="B434" t="str">
            <v>Helen</v>
          </cell>
          <cell r="C434" t="str">
            <v>Harbon</v>
          </cell>
          <cell r="D434">
            <v>34057</v>
          </cell>
          <cell r="E434" t="str">
            <v>F</v>
          </cell>
          <cell r="F434">
            <v>31</v>
          </cell>
          <cell r="G434" t="str">
            <v>S</v>
          </cell>
          <cell r="H434" t="str">
            <v>S</v>
          </cell>
          <cell r="I434" t="str">
            <v>1st</v>
          </cell>
          <cell r="J434" t="str">
            <v>NHRR</v>
          </cell>
          <cell r="K434">
            <v>1</v>
          </cell>
        </row>
        <row r="435">
          <cell r="A435">
            <v>491</v>
          </cell>
          <cell r="B435" t="str">
            <v>Jo</v>
          </cell>
          <cell r="C435" t="str">
            <v>Harbon</v>
          </cell>
          <cell r="D435">
            <v>23461</v>
          </cell>
          <cell r="E435" t="str">
            <v>F</v>
          </cell>
          <cell r="F435">
            <v>60</v>
          </cell>
          <cell r="G435" t="str">
            <v>V 55</v>
          </cell>
          <cell r="H435" t="str">
            <v>V 55</v>
          </cell>
          <cell r="I435" t="str">
            <v>1st</v>
          </cell>
          <cell r="J435" t="str">
            <v>NHRR</v>
          </cell>
          <cell r="K435">
            <v>1</v>
          </cell>
        </row>
        <row r="436">
          <cell r="A436">
            <v>490</v>
          </cell>
          <cell r="B436" t="str">
            <v>Katie</v>
          </cell>
          <cell r="C436" t="str">
            <v>Harbon</v>
          </cell>
          <cell r="D436">
            <v>34716</v>
          </cell>
          <cell r="E436" t="str">
            <v>F</v>
          </cell>
          <cell r="F436">
            <v>29</v>
          </cell>
          <cell r="G436" t="str">
            <v>S</v>
          </cell>
          <cell r="H436" t="str">
            <v>S</v>
          </cell>
          <cell r="I436" t="str">
            <v>1st</v>
          </cell>
          <cell r="J436" t="str">
            <v>NHRR</v>
          </cell>
          <cell r="K436">
            <v>1</v>
          </cell>
        </row>
        <row r="437">
          <cell r="B437" t="str">
            <v>Philipa</v>
          </cell>
          <cell r="C437" t="str">
            <v>Hardcastle</v>
          </cell>
          <cell r="D437">
            <v>33841</v>
          </cell>
          <cell r="E437" t="str">
            <v>F</v>
          </cell>
          <cell r="F437">
            <v>31</v>
          </cell>
          <cell r="G437" t="str">
            <v>S</v>
          </cell>
          <cell r="I437" t="str">
            <v>1st</v>
          </cell>
          <cell r="J437" t="str">
            <v>NHRR</v>
          </cell>
          <cell r="K437">
            <v>1</v>
          </cell>
        </row>
        <row r="438">
          <cell r="A438">
            <v>471</v>
          </cell>
          <cell r="B438" t="str">
            <v>Georgia</v>
          </cell>
          <cell r="C438" t="str">
            <v>Head</v>
          </cell>
          <cell r="D438">
            <v>36244</v>
          </cell>
          <cell r="E438" t="str">
            <v>F</v>
          </cell>
          <cell r="F438">
            <v>25</v>
          </cell>
          <cell r="G438" t="str">
            <v>S</v>
          </cell>
          <cell r="I438" t="str">
            <v>1st</v>
          </cell>
          <cell r="J438" t="str">
            <v>NHRR</v>
          </cell>
          <cell r="K438">
            <v>1</v>
          </cell>
        </row>
        <row r="439">
          <cell r="B439" t="str">
            <v>Eleanor</v>
          </cell>
          <cell r="C439" t="str">
            <v>Hill</v>
          </cell>
          <cell r="D439">
            <v>32764</v>
          </cell>
          <cell r="E439" t="str">
            <v>F</v>
          </cell>
          <cell r="F439">
            <v>34</v>
          </cell>
          <cell r="G439" t="str">
            <v>S</v>
          </cell>
          <cell r="H439" t="str">
            <v>S</v>
          </cell>
          <cell r="I439" t="str">
            <v>1st</v>
          </cell>
          <cell r="J439" t="str">
            <v>NHRR</v>
          </cell>
          <cell r="K439">
            <v>1</v>
          </cell>
        </row>
        <row r="440">
          <cell r="B440" t="str">
            <v>Kat</v>
          </cell>
          <cell r="C440" t="str">
            <v>Hinitt</v>
          </cell>
          <cell r="D440">
            <v>31868</v>
          </cell>
          <cell r="E440" t="str">
            <v>F</v>
          </cell>
          <cell r="F440">
            <v>37</v>
          </cell>
          <cell r="G440" t="str">
            <v>V 35</v>
          </cell>
          <cell r="H440" t="str">
            <v>V 35</v>
          </cell>
          <cell r="I440" t="str">
            <v>1st</v>
          </cell>
          <cell r="J440" t="str">
            <v>NHRR</v>
          </cell>
          <cell r="K440">
            <v>1</v>
          </cell>
        </row>
        <row r="441">
          <cell r="A441">
            <v>479</v>
          </cell>
          <cell r="B441" t="str">
            <v>Joanne</v>
          </cell>
          <cell r="C441" t="str">
            <v>Hoare</v>
          </cell>
          <cell r="D441">
            <v>29201</v>
          </cell>
          <cell r="E441" t="str">
            <v>F</v>
          </cell>
          <cell r="F441">
            <v>44</v>
          </cell>
          <cell r="G441" t="str">
            <v>V 35</v>
          </cell>
          <cell r="H441" t="str">
            <v>V 35</v>
          </cell>
          <cell r="I441" t="str">
            <v>1st</v>
          </cell>
          <cell r="J441" t="str">
            <v>NHRR</v>
          </cell>
          <cell r="K441">
            <v>1</v>
          </cell>
        </row>
        <row r="442">
          <cell r="B442" t="str">
            <v>Paula</v>
          </cell>
          <cell r="C442" t="str">
            <v>Holm</v>
          </cell>
          <cell r="D442">
            <v>28908</v>
          </cell>
          <cell r="E442" t="str">
            <v>F</v>
          </cell>
          <cell r="F442">
            <v>45</v>
          </cell>
          <cell r="G442" t="str">
            <v>V 45</v>
          </cell>
          <cell r="H442" t="str">
            <v>V 35</v>
          </cell>
          <cell r="I442" t="str">
            <v>1st</v>
          </cell>
          <cell r="J442" t="str">
            <v>NHRR</v>
          </cell>
          <cell r="K442">
            <v>1</v>
          </cell>
        </row>
        <row r="443">
          <cell r="A443">
            <v>469</v>
          </cell>
          <cell r="B443" t="str">
            <v>Clare</v>
          </cell>
          <cell r="C443" t="str">
            <v>Hooley</v>
          </cell>
          <cell r="D443">
            <v>28706</v>
          </cell>
          <cell r="E443" t="str">
            <v>F</v>
          </cell>
          <cell r="F443">
            <v>45</v>
          </cell>
          <cell r="G443" t="str">
            <v>V 45</v>
          </cell>
          <cell r="H443" t="str">
            <v>V 35</v>
          </cell>
          <cell r="I443" t="str">
            <v>1st</v>
          </cell>
          <cell r="J443" t="str">
            <v>NHRR</v>
          </cell>
          <cell r="K443">
            <v>1</v>
          </cell>
        </row>
        <row r="444">
          <cell r="B444" t="str">
            <v>Ellie</v>
          </cell>
          <cell r="C444" t="str">
            <v>Hughes</v>
          </cell>
          <cell r="D444">
            <v>31008</v>
          </cell>
          <cell r="E444" t="str">
            <v>F</v>
          </cell>
          <cell r="F444">
            <v>39</v>
          </cell>
          <cell r="G444" t="str">
            <v>V 35</v>
          </cell>
          <cell r="H444" t="str">
            <v>V 35</v>
          </cell>
          <cell r="I444" t="str">
            <v>1st</v>
          </cell>
          <cell r="J444" t="str">
            <v>NHRR</v>
          </cell>
          <cell r="K444">
            <v>1</v>
          </cell>
        </row>
        <row r="445">
          <cell r="B445" t="str">
            <v>Lucy</v>
          </cell>
          <cell r="C445" t="str">
            <v>Hurley</v>
          </cell>
          <cell r="D445">
            <v>31887</v>
          </cell>
          <cell r="E445" t="str">
            <v>F</v>
          </cell>
          <cell r="F445">
            <v>37</v>
          </cell>
          <cell r="G445" t="str">
            <v>V 35</v>
          </cell>
          <cell r="H445" t="str">
            <v>V 35</v>
          </cell>
          <cell r="I445" t="str">
            <v>1st</v>
          </cell>
          <cell r="J445" t="str">
            <v>NHRR</v>
          </cell>
          <cell r="K445">
            <v>1</v>
          </cell>
        </row>
        <row r="446">
          <cell r="B446" t="str">
            <v>Hannah</v>
          </cell>
          <cell r="C446" t="str">
            <v>Keeble</v>
          </cell>
          <cell r="D446">
            <v>30337</v>
          </cell>
          <cell r="E446" t="str">
            <v>F</v>
          </cell>
          <cell r="F446">
            <v>41</v>
          </cell>
          <cell r="G446" t="str">
            <v>V 35</v>
          </cell>
          <cell r="H446" t="str">
            <v>V 35</v>
          </cell>
          <cell r="I446" t="str">
            <v>1st</v>
          </cell>
          <cell r="J446" t="str">
            <v>NHRR</v>
          </cell>
          <cell r="K446">
            <v>1</v>
          </cell>
        </row>
        <row r="447">
          <cell r="B447" t="str">
            <v>Jo</v>
          </cell>
          <cell r="C447" t="str">
            <v>Kenlin</v>
          </cell>
          <cell r="D447">
            <v>27233</v>
          </cell>
          <cell r="E447" t="str">
            <v>F</v>
          </cell>
          <cell r="F447">
            <v>49</v>
          </cell>
          <cell r="G447" t="str">
            <v>V 45</v>
          </cell>
          <cell r="I447" t="str">
            <v>1st</v>
          </cell>
          <cell r="J447" t="str">
            <v>NHRR</v>
          </cell>
          <cell r="K447">
            <v>1</v>
          </cell>
        </row>
        <row r="448">
          <cell r="B448" t="str">
            <v>Anna</v>
          </cell>
          <cell r="C448" t="str">
            <v>Klucnika</v>
          </cell>
          <cell r="D448">
            <v>34728</v>
          </cell>
          <cell r="E448" t="str">
            <v>F</v>
          </cell>
          <cell r="F448">
            <v>29</v>
          </cell>
          <cell r="G448" t="str">
            <v>S</v>
          </cell>
          <cell r="H448" t="str">
            <v>S</v>
          </cell>
          <cell r="I448" t="str">
            <v>1st</v>
          </cell>
          <cell r="J448" t="str">
            <v>NHRR</v>
          </cell>
          <cell r="K448">
            <v>1</v>
          </cell>
        </row>
        <row r="449">
          <cell r="B449" t="str">
            <v>Danielle</v>
          </cell>
          <cell r="C449" t="str">
            <v>Lister</v>
          </cell>
          <cell r="D449">
            <v>32541</v>
          </cell>
          <cell r="E449" t="str">
            <v>F</v>
          </cell>
          <cell r="F449">
            <v>35</v>
          </cell>
          <cell r="G449" t="str">
            <v>V 35</v>
          </cell>
          <cell r="H449" t="str">
            <v>S</v>
          </cell>
          <cell r="I449" t="str">
            <v>1st</v>
          </cell>
          <cell r="J449" t="str">
            <v>NHRR</v>
          </cell>
          <cell r="K449">
            <v>1</v>
          </cell>
        </row>
        <row r="450">
          <cell r="B450" t="str">
            <v>Sukfan</v>
          </cell>
          <cell r="C450" t="str">
            <v>Liu</v>
          </cell>
          <cell r="D450">
            <v>28004</v>
          </cell>
          <cell r="E450" t="str">
            <v>F</v>
          </cell>
          <cell r="F450">
            <v>47</v>
          </cell>
          <cell r="G450" t="str">
            <v>V 45</v>
          </cell>
          <cell r="I450" t="str">
            <v>1st</v>
          </cell>
          <cell r="J450" t="str">
            <v>NHRR</v>
          </cell>
          <cell r="K450">
            <v>1</v>
          </cell>
        </row>
        <row r="451">
          <cell r="B451" t="str">
            <v>Maddie</v>
          </cell>
          <cell r="C451" t="str">
            <v>Long</v>
          </cell>
          <cell r="D451">
            <v>35751</v>
          </cell>
          <cell r="E451" t="str">
            <v>F</v>
          </cell>
          <cell r="F451">
            <v>26</v>
          </cell>
          <cell r="G451" t="str">
            <v>S</v>
          </cell>
          <cell r="I451" t="str">
            <v>1st</v>
          </cell>
          <cell r="J451" t="str">
            <v>NHRR</v>
          </cell>
          <cell r="K451">
            <v>1</v>
          </cell>
        </row>
        <row r="452">
          <cell r="B452" t="str">
            <v>Lindsey</v>
          </cell>
          <cell r="C452" t="str">
            <v>Lucas</v>
          </cell>
          <cell r="D452">
            <v>22262</v>
          </cell>
          <cell r="E452" t="str">
            <v>F</v>
          </cell>
          <cell r="F452">
            <v>63</v>
          </cell>
          <cell r="G452" t="str">
            <v>V 55</v>
          </cell>
          <cell r="I452" t="str">
            <v>1st</v>
          </cell>
          <cell r="J452" t="str">
            <v>NHRR</v>
          </cell>
          <cell r="K452">
            <v>1</v>
          </cell>
        </row>
        <row r="453">
          <cell r="B453" t="str">
            <v>Niamh</v>
          </cell>
          <cell r="C453" t="str">
            <v>Madigan</v>
          </cell>
          <cell r="D453">
            <v>27908</v>
          </cell>
          <cell r="E453" t="str">
            <v>F</v>
          </cell>
          <cell r="F453">
            <v>48</v>
          </cell>
          <cell r="G453" t="str">
            <v>V 45</v>
          </cell>
          <cell r="H453" t="str">
            <v>V 45</v>
          </cell>
          <cell r="I453" t="str">
            <v>1st</v>
          </cell>
          <cell r="J453" t="str">
            <v>NHRR</v>
          </cell>
          <cell r="K453">
            <v>1</v>
          </cell>
        </row>
        <row r="454">
          <cell r="B454" t="str">
            <v>Jenna</v>
          </cell>
          <cell r="C454" t="str">
            <v>Manggos</v>
          </cell>
          <cell r="D454">
            <v>31564</v>
          </cell>
          <cell r="E454" t="str">
            <v>F</v>
          </cell>
          <cell r="F454">
            <v>38</v>
          </cell>
          <cell r="G454" t="str">
            <v>V 35</v>
          </cell>
          <cell r="H454" t="str">
            <v>V 35</v>
          </cell>
          <cell r="I454" t="str">
            <v>1st</v>
          </cell>
          <cell r="J454" t="str">
            <v>NHRR</v>
          </cell>
          <cell r="K454">
            <v>1</v>
          </cell>
        </row>
        <row r="455">
          <cell r="B455" t="str">
            <v>Victoria</v>
          </cell>
          <cell r="C455" t="str">
            <v>Markham</v>
          </cell>
          <cell r="D455">
            <v>31283</v>
          </cell>
          <cell r="E455" t="str">
            <v>F</v>
          </cell>
          <cell r="F455">
            <v>38</v>
          </cell>
          <cell r="G455" t="str">
            <v>V 35</v>
          </cell>
          <cell r="I455" t="str">
            <v>1st</v>
          </cell>
          <cell r="J455" t="str">
            <v>NHRR</v>
          </cell>
          <cell r="K455">
            <v>1</v>
          </cell>
        </row>
        <row r="456">
          <cell r="B456" t="str">
            <v>Sarah</v>
          </cell>
          <cell r="C456" t="str">
            <v>Marshall</v>
          </cell>
          <cell r="D456">
            <v>27918</v>
          </cell>
          <cell r="E456" t="str">
            <v>F</v>
          </cell>
          <cell r="F456">
            <v>48</v>
          </cell>
          <cell r="G456" t="str">
            <v>V 45</v>
          </cell>
          <cell r="H456" t="str">
            <v>V 45</v>
          </cell>
          <cell r="I456" t="str">
            <v>1st</v>
          </cell>
          <cell r="J456" t="str">
            <v>NHRR</v>
          </cell>
          <cell r="K456">
            <v>1</v>
          </cell>
        </row>
        <row r="457">
          <cell r="B457" t="str">
            <v>Emma</v>
          </cell>
          <cell r="C457" t="str">
            <v>McConnell</v>
          </cell>
          <cell r="D457">
            <v>32548</v>
          </cell>
          <cell r="E457" t="str">
            <v>F</v>
          </cell>
          <cell r="F457">
            <v>35</v>
          </cell>
          <cell r="G457" t="str">
            <v>V 35</v>
          </cell>
          <cell r="H457" t="str">
            <v>S</v>
          </cell>
          <cell r="I457" t="str">
            <v>1st</v>
          </cell>
          <cell r="J457" t="str">
            <v>NHRR</v>
          </cell>
          <cell r="K457">
            <v>1</v>
          </cell>
        </row>
        <row r="458">
          <cell r="A458">
            <v>455</v>
          </cell>
          <cell r="B458" t="str">
            <v>Tracey</v>
          </cell>
          <cell r="C458" t="str">
            <v>McCreath</v>
          </cell>
          <cell r="D458">
            <v>26133</v>
          </cell>
          <cell r="E458" t="str">
            <v>F</v>
          </cell>
          <cell r="F458">
            <v>52</v>
          </cell>
          <cell r="G458" t="str">
            <v>V 45</v>
          </cell>
          <cell r="H458" t="str">
            <v>V 45</v>
          </cell>
          <cell r="I458" t="str">
            <v>1st</v>
          </cell>
          <cell r="J458" t="str">
            <v>NHRR</v>
          </cell>
          <cell r="K458">
            <v>1</v>
          </cell>
        </row>
        <row r="459">
          <cell r="A459">
            <v>440</v>
          </cell>
          <cell r="B459" t="str">
            <v>Astrid</v>
          </cell>
          <cell r="C459" t="str">
            <v>McKeown</v>
          </cell>
          <cell r="D459">
            <v>26640</v>
          </cell>
          <cell r="E459" t="str">
            <v>F</v>
          </cell>
          <cell r="F459">
            <v>51</v>
          </cell>
          <cell r="G459" t="str">
            <v>V 45</v>
          </cell>
          <cell r="H459" t="str">
            <v>V 45</v>
          </cell>
          <cell r="I459" t="str">
            <v>1st</v>
          </cell>
          <cell r="J459" t="str">
            <v>NHRR</v>
          </cell>
          <cell r="K459">
            <v>1</v>
          </cell>
        </row>
        <row r="460">
          <cell r="B460" t="str">
            <v>Luna</v>
          </cell>
          <cell r="C460" t="str">
            <v>Miao</v>
          </cell>
          <cell r="D460">
            <v>36355</v>
          </cell>
          <cell r="E460" t="str">
            <v>F</v>
          </cell>
          <cell r="F460">
            <v>25</v>
          </cell>
          <cell r="G460" t="str">
            <v>S</v>
          </cell>
          <cell r="H460" t="str">
            <v>S</v>
          </cell>
          <cell r="I460" t="str">
            <v>1st</v>
          </cell>
          <cell r="J460" t="str">
            <v>NHRR</v>
          </cell>
          <cell r="K460">
            <v>1</v>
          </cell>
        </row>
        <row r="461">
          <cell r="B461" t="str">
            <v>Tina</v>
          </cell>
          <cell r="C461" t="str">
            <v>Miller</v>
          </cell>
          <cell r="D461">
            <v>23772</v>
          </cell>
          <cell r="E461" t="str">
            <v>F</v>
          </cell>
          <cell r="F461">
            <v>59</v>
          </cell>
          <cell r="G461" t="str">
            <v>V 55</v>
          </cell>
          <cell r="H461" t="str">
            <v>V 55</v>
          </cell>
          <cell r="I461" t="str">
            <v>1st</v>
          </cell>
          <cell r="J461" t="str">
            <v>NHRR</v>
          </cell>
          <cell r="K461">
            <v>1</v>
          </cell>
        </row>
        <row r="462">
          <cell r="A462">
            <v>460</v>
          </cell>
          <cell r="B462" t="str">
            <v>Sarah</v>
          </cell>
          <cell r="C462" t="str">
            <v>Mitcherson</v>
          </cell>
          <cell r="D462">
            <v>28307</v>
          </cell>
          <cell r="E462" t="str">
            <v>F</v>
          </cell>
          <cell r="F462">
            <v>47</v>
          </cell>
          <cell r="G462" t="str">
            <v>V 45</v>
          </cell>
          <cell r="I462" t="str">
            <v>1st</v>
          </cell>
          <cell r="J462" t="str">
            <v>NHRR</v>
          </cell>
          <cell r="K462">
            <v>1</v>
          </cell>
        </row>
        <row r="463">
          <cell r="B463" t="str">
            <v>Jane</v>
          </cell>
          <cell r="C463" t="str">
            <v>Molloy</v>
          </cell>
          <cell r="D463">
            <v>23595</v>
          </cell>
          <cell r="E463" t="str">
            <v>F</v>
          </cell>
          <cell r="F463">
            <v>59</v>
          </cell>
          <cell r="G463" t="str">
            <v>V 55</v>
          </cell>
          <cell r="H463" t="str">
            <v>V 55</v>
          </cell>
          <cell r="I463" t="str">
            <v>1st</v>
          </cell>
          <cell r="J463" t="str">
            <v>NHRR</v>
          </cell>
          <cell r="K463">
            <v>1</v>
          </cell>
        </row>
        <row r="464">
          <cell r="B464" t="str">
            <v>Louise</v>
          </cell>
          <cell r="C464" t="str">
            <v>Moran</v>
          </cell>
          <cell r="D464">
            <v>29185</v>
          </cell>
          <cell r="E464" t="str">
            <v>F</v>
          </cell>
          <cell r="F464">
            <v>44</v>
          </cell>
          <cell r="G464" t="str">
            <v>V 35</v>
          </cell>
          <cell r="H464" t="str">
            <v>V 35</v>
          </cell>
          <cell r="I464" t="str">
            <v>1st</v>
          </cell>
          <cell r="J464" t="str">
            <v>NHRR</v>
          </cell>
          <cell r="K464">
            <v>1</v>
          </cell>
        </row>
        <row r="465">
          <cell r="B465" t="str">
            <v>Jane</v>
          </cell>
          <cell r="C465" t="str">
            <v>Morgan</v>
          </cell>
          <cell r="D465">
            <v>20319</v>
          </cell>
          <cell r="E465" t="str">
            <v>F</v>
          </cell>
          <cell r="F465">
            <v>68</v>
          </cell>
          <cell r="G465" t="str">
            <v>V 65</v>
          </cell>
          <cell r="I465" t="str">
            <v>1st</v>
          </cell>
          <cell r="J465" t="str">
            <v>NHRR</v>
          </cell>
          <cell r="K465">
            <v>1</v>
          </cell>
        </row>
        <row r="466">
          <cell r="B466" t="str">
            <v>Miranda</v>
          </cell>
          <cell r="C466" t="str">
            <v>Morgan</v>
          </cell>
          <cell r="D466">
            <v>20319</v>
          </cell>
          <cell r="E466" t="str">
            <v>F</v>
          </cell>
          <cell r="F466">
            <v>68</v>
          </cell>
          <cell r="G466" t="str">
            <v>V 65</v>
          </cell>
          <cell r="H466" t="str">
            <v>V 65</v>
          </cell>
          <cell r="I466" t="str">
            <v>1st</v>
          </cell>
          <cell r="J466" t="str">
            <v>NHRR</v>
          </cell>
          <cell r="K466">
            <v>1</v>
          </cell>
        </row>
        <row r="467">
          <cell r="B467" t="str">
            <v>Ali</v>
          </cell>
          <cell r="C467" t="str">
            <v>Mottram</v>
          </cell>
          <cell r="D467">
            <v>30806</v>
          </cell>
          <cell r="E467" t="str">
            <v>F</v>
          </cell>
          <cell r="F467">
            <v>40</v>
          </cell>
          <cell r="G467" t="str">
            <v>V 35</v>
          </cell>
          <cell r="H467" t="str">
            <v>V 35</v>
          </cell>
          <cell r="I467" t="str">
            <v>1st</v>
          </cell>
          <cell r="J467" t="str">
            <v>NHRR</v>
          </cell>
          <cell r="K467">
            <v>1</v>
          </cell>
        </row>
        <row r="468">
          <cell r="B468" t="str">
            <v>Laura</v>
          </cell>
          <cell r="C468" t="str">
            <v>Newman</v>
          </cell>
          <cell r="D468">
            <v>32066</v>
          </cell>
          <cell r="E468" t="str">
            <v>F</v>
          </cell>
          <cell r="F468">
            <v>36</v>
          </cell>
          <cell r="G468" t="str">
            <v>V 35</v>
          </cell>
          <cell r="H468" t="str">
            <v>V 35</v>
          </cell>
          <cell r="I468" t="str">
            <v>1st</v>
          </cell>
          <cell r="J468" t="str">
            <v>NHRR</v>
          </cell>
          <cell r="K468">
            <v>1</v>
          </cell>
        </row>
        <row r="469">
          <cell r="A469">
            <v>457</v>
          </cell>
          <cell r="B469" t="str">
            <v>Alice</v>
          </cell>
          <cell r="C469" t="str">
            <v>Noakes</v>
          </cell>
          <cell r="D469">
            <v>33136</v>
          </cell>
          <cell r="E469" t="str">
            <v>F</v>
          </cell>
          <cell r="F469">
            <v>33</v>
          </cell>
          <cell r="G469" t="str">
            <v>S</v>
          </cell>
          <cell r="H469" t="str">
            <v>S</v>
          </cell>
          <cell r="I469" t="str">
            <v>1st</v>
          </cell>
          <cell r="J469" t="str">
            <v>NHRR</v>
          </cell>
          <cell r="K469">
            <v>1</v>
          </cell>
        </row>
        <row r="470">
          <cell r="B470" t="str">
            <v>Caroline</v>
          </cell>
          <cell r="C470" t="str">
            <v>Nobbs</v>
          </cell>
          <cell r="D470">
            <v>23892</v>
          </cell>
          <cell r="E470" t="str">
            <v>F</v>
          </cell>
          <cell r="F470">
            <v>59</v>
          </cell>
          <cell r="G470" t="str">
            <v>V 55</v>
          </cell>
          <cell r="H470" t="str">
            <v>V 55</v>
          </cell>
          <cell r="I470" t="str">
            <v>1st</v>
          </cell>
          <cell r="J470" t="str">
            <v>NHRR</v>
          </cell>
          <cell r="K470">
            <v>1</v>
          </cell>
        </row>
        <row r="471">
          <cell r="B471" t="str">
            <v>Lorraine</v>
          </cell>
          <cell r="C471" t="str">
            <v>Nugent</v>
          </cell>
          <cell r="D471">
            <v>26240</v>
          </cell>
          <cell r="E471" t="str">
            <v>F</v>
          </cell>
          <cell r="F471">
            <v>52</v>
          </cell>
          <cell r="G471" t="str">
            <v>V 45</v>
          </cell>
          <cell r="H471" t="str">
            <v>V 45</v>
          </cell>
          <cell r="I471" t="str">
            <v>1st</v>
          </cell>
          <cell r="J471" t="str">
            <v>NHRR</v>
          </cell>
          <cell r="K471">
            <v>1</v>
          </cell>
        </row>
        <row r="472">
          <cell r="A472">
            <v>431</v>
          </cell>
          <cell r="B472" t="str">
            <v>Helen</v>
          </cell>
          <cell r="C472" t="str">
            <v>Nuttall</v>
          </cell>
          <cell r="D472">
            <v>29784</v>
          </cell>
          <cell r="E472" t="str">
            <v>F</v>
          </cell>
          <cell r="F472">
            <v>43</v>
          </cell>
          <cell r="G472" t="str">
            <v>V 35</v>
          </cell>
          <cell r="H472" t="str">
            <v>V 35</v>
          </cell>
          <cell r="I472" t="str">
            <v>1st</v>
          </cell>
          <cell r="J472" t="str">
            <v>NHRR</v>
          </cell>
          <cell r="K472">
            <v>1</v>
          </cell>
        </row>
        <row r="473">
          <cell r="A473">
            <v>465</v>
          </cell>
          <cell r="B473" t="str">
            <v>Lucy</v>
          </cell>
          <cell r="C473" t="str">
            <v>O'Connor</v>
          </cell>
          <cell r="D473">
            <v>22300</v>
          </cell>
          <cell r="E473" t="str">
            <v>F</v>
          </cell>
          <cell r="F473">
            <v>63</v>
          </cell>
          <cell r="G473" t="str">
            <v>V 55</v>
          </cell>
          <cell r="H473" t="str">
            <v>V 55</v>
          </cell>
          <cell r="I473" t="str">
            <v>1st</v>
          </cell>
          <cell r="J473" t="str">
            <v>NHRR</v>
          </cell>
          <cell r="K473">
            <v>1</v>
          </cell>
        </row>
        <row r="474">
          <cell r="B474" t="str">
            <v>Katie</v>
          </cell>
          <cell r="C474" t="str">
            <v>Palmer</v>
          </cell>
          <cell r="D474">
            <v>27292</v>
          </cell>
          <cell r="E474" t="str">
            <v>F</v>
          </cell>
          <cell r="F474">
            <v>49</v>
          </cell>
          <cell r="G474" t="str">
            <v>V 45</v>
          </cell>
          <cell r="I474" t="str">
            <v>1st</v>
          </cell>
          <cell r="J474" t="str">
            <v>NHRR</v>
          </cell>
          <cell r="K474">
            <v>1</v>
          </cell>
        </row>
        <row r="475">
          <cell r="B475" t="str">
            <v>Tracey</v>
          </cell>
          <cell r="C475" t="str">
            <v>Palmer</v>
          </cell>
          <cell r="D475">
            <v>27292</v>
          </cell>
          <cell r="E475" t="str">
            <v>F</v>
          </cell>
          <cell r="F475">
            <v>49</v>
          </cell>
          <cell r="G475" t="str">
            <v>V 45</v>
          </cell>
          <cell r="H475" t="str">
            <v>V 45</v>
          </cell>
          <cell r="I475" t="str">
            <v>1st</v>
          </cell>
          <cell r="J475" t="str">
            <v>NHRR</v>
          </cell>
          <cell r="K475">
            <v>1</v>
          </cell>
        </row>
        <row r="476">
          <cell r="B476" t="str">
            <v>Sheila</v>
          </cell>
          <cell r="C476" t="str">
            <v>Pardoe</v>
          </cell>
          <cell r="D476">
            <v>31939</v>
          </cell>
          <cell r="E476" t="str">
            <v>F</v>
          </cell>
          <cell r="F476">
            <v>37</v>
          </cell>
          <cell r="G476" t="str">
            <v>V 35</v>
          </cell>
          <cell r="H476" t="str">
            <v>V 35</v>
          </cell>
          <cell r="I476" t="str">
            <v>1st</v>
          </cell>
          <cell r="J476" t="str">
            <v>NHRR</v>
          </cell>
          <cell r="K476">
            <v>1</v>
          </cell>
        </row>
        <row r="477">
          <cell r="B477" t="str">
            <v>Lenna</v>
          </cell>
          <cell r="C477" t="str">
            <v>Peltonen</v>
          </cell>
          <cell r="D477">
            <v>32745</v>
          </cell>
          <cell r="E477" t="str">
            <v>F</v>
          </cell>
          <cell r="F477">
            <v>34</v>
          </cell>
          <cell r="G477" t="str">
            <v>S</v>
          </cell>
          <cell r="I477" t="str">
            <v>1st</v>
          </cell>
          <cell r="J477" t="str">
            <v>NHRR</v>
          </cell>
          <cell r="K477">
            <v>1</v>
          </cell>
        </row>
        <row r="478">
          <cell r="B478" t="str">
            <v>Merrissa</v>
          </cell>
          <cell r="C478" t="str">
            <v>Peynado</v>
          </cell>
          <cell r="D478">
            <v>30309</v>
          </cell>
          <cell r="E478" t="str">
            <v>F</v>
          </cell>
          <cell r="F478">
            <v>41</v>
          </cell>
          <cell r="G478" t="str">
            <v>V 35</v>
          </cell>
          <cell r="H478" t="str">
            <v>V 35</v>
          </cell>
          <cell r="I478" t="str">
            <v>1st</v>
          </cell>
          <cell r="J478" t="str">
            <v>NHRR</v>
          </cell>
          <cell r="K478">
            <v>1</v>
          </cell>
        </row>
        <row r="479">
          <cell r="A479">
            <v>436</v>
          </cell>
          <cell r="B479" t="str">
            <v>Natalie</v>
          </cell>
          <cell r="C479" t="str">
            <v>Phillips</v>
          </cell>
          <cell r="D479">
            <v>30279</v>
          </cell>
          <cell r="E479" t="str">
            <v>F</v>
          </cell>
          <cell r="F479">
            <v>41</v>
          </cell>
          <cell r="G479" t="str">
            <v>V 35</v>
          </cell>
          <cell r="H479" t="str">
            <v>V 35</v>
          </cell>
          <cell r="I479" t="str">
            <v>1st</v>
          </cell>
          <cell r="J479" t="str">
            <v>NHRR</v>
          </cell>
          <cell r="K479">
            <v>1</v>
          </cell>
        </row>
        <row r="480">
          <cell r="A480">
            <v>522</v>
          </cell>
          <cell r="B480" t="str">
            <v>Natalie</v>
          </cell>
          <cell r="C480" t="str">
            <v>Phillips</v>
          </cell>
          <cell r="D480">
            <v>30279</v>
          </cell>
          <cell r="E480" t="str">
            <v>F</v>
          </cell>
          <cell r="F480">
            <v>41</v>
          </cell>
          <cell r="G480" t="str">
            <v>V 35</v>
          </cell>
          <cell r="H480" t="str">
            <v>V 35</v>
          </cell>
          <cell r="I480" t="str">
            <v>1st</v>
          </cell>
          <cell r="J480" t="str">
            <v>NHRR</v>
          </cell>
          <cell r="K480">
            <v>1</v>
          </cell>
        </row>
        <row r="481">
          <cell r="A481">
            <v>473</v>
          </cell>
          <cell r="B481" t="str">
            <v>Tracey</v>
          </cell>
          <cell r="C481" t="str">
            <v>Pitcairn</v>
          </cell>
          <cell r="D481">
            <v>30296</v>
          </cell>
          <cell r="E481" t="str">
            <v>F</v>
          </cell>
          <cell r="F481">
            <v>41</v>
          </cell>
          <cell r="G481" t="str">
            <v>V 35</v>
          </cell>
          <cell r="H481" t="str">
            <v>V 35</v>
          </cell>
          <cell r="I481" t="str">
            <v>1st</v>
          </cell>
          <cell r="J481" t="str">
            <v>NHRR</v>
          </cell>
          <cell r="K481">
            <v>1</v>
          </cell>
        </row>
        <row r="482">
          <cell r="A482">
            <v>476</v>
          </cell>
          <cell r="B482" t="str">
            <v>Natasha</v>
          </cell>
          <cell r="C482" t="str">
            <v>Pitman</v>
          </cell>
          <cell r="D482">
            <v>27380</v>
          </cell>
          <cell r="E482" t="str">
            <v>F</v>
          </cell>
          <cell r="F482">
            <v>49</v>
          </cell>
          <cell r="G482" t="str">
            <v>V 45</v>
          </cell>
          <cell r="H482" t="str">
            <v>V 45</v>
          </cell>
          <cell r="I482" t="str">
            <v>1st</v>
          </cell>
          <cell r="J482" t="str">
            <v>NHRR</v>
          </cell>
          <cell r="K482">
            <v>1</v>
          </cell>
        </row>
        <row r="483">
          <cell r="B483" t="str">
            <v>Dawn</v>
          </cell>
          <cell r="C483" t="str">
            <v>Power</v>
          </cell>
          <cell r="D483">
            <v>27279</v>
          </cell>
          <cell r="E483" t="str">
            <v>F</v>
          </cell>
          <cell r="F483">
            <v>49</v>
          </cell>
          <cell r="G483" t="str">
            <v>V 45</v>
          </cell>
          <cell r="H483" t="str">
            <v>V 45</v>
          </cell>
          <cell r="I483" t="str">
            <v>1st</v>
          </cell>
          <cell r="J483" t="str">
            <v>NHRR</v>
          </cell>
          <cell r="K483">
            <v>1</v>
          </cell>
        </row>
        <row r="484">
          <cell r="B484" t="str">
            <v>Laura</v>
          </cell>
          <cell r="C484" t="str">
            <v>Preston</v>
          </cell>
          <cell r="D484">
            <v>31828</v>
          </cell>
          <cell r="E484" t="str">
            <v>F</v>
          </cell>
          <cell r="F484">
            <v>37</v>
          </cell>
          <cell r="G484" t="str">
            <v>V 35</v>
          </cell>
          <cell r="H484" t="str">
            <v>V 35</v>
          </cell>
          <cell r="I484" t="str">
            <v>1st</v>
          </cell>
          <cell r="J484" t="str">
            <v>NHRR</v>
          </cell>
          <cell r="K484">
            <v>1</v>
          </cell>
        </row>
        <row r="485">
          <cell r="B485" t="str">
            <v>Anna</v>
          </cell>
          <cell r="C485" t="str">
            <v>Priestley</v>
          </cell>
          <cell r="D485">
            <v>20422</v>
          </cell>
          <cell r="E485" t="str">
            <v>F</v>
          </cell>
          <cell r="F485">
            <v>68</v>
          </cell>
          <cell r="G485" t="str">
            <v>V 65</v>
          </cell>
          <cell r="I485" t="str">
            <v>1st</v>
          </cell>
          <cell r="J485" t="str">
            <v>NHRR</v>
          </cell>
          <cell r="K485">
            <v>1</v>
          </cell>
        </row>
        <row r="486">
          <cell r="B486" t="str">
            <v>Amanda</v>
          </cell>
          <cell r="C486" t="str">
            <v>Pritchett</v>
          </cell>
          <cell r="D486">
            <v>32447</v>
          </cell>
          <cell r="E486" t="str">
            <v>F</v>
          </cell>
          <cell r="F486">
            <v>35</v>
          </cell>
          <cell r="G486" t="str">
            <v>V 35</v>
          </cell>
          <cell r="H486" t="str">
            <v>S</v>
          </cell>
          <cell r="I486" t="str">
            <v>1st</v>
          </cell>
          <cell r="J486" t="str">
            <v>NHRR</v>
          </cell>
          <cell r="K486">
            <v>1</v>
          </cell>
        </row>
        <row r="487">
          <cell r="B487" t="str">
            <v>Carina</v>
          </cell>
          <cell r="C487" t="str">
            <v>Quayle</v>
          </cell>
          <cell r="D487">
            <v>21616</v>
          </cell>
          <cell r="E487" t="str">
            <v>F</v>
          </cell>
          <cell r="F487">
            <v>65</v>
          </cell>
          <cell r="G487" t="str">
            <v>V 65</v>
          </cell>
          <cell r="H487" t="str">
            <v>V 55</v>
          </cell>
          <cell r="I487" t="str">
            <v>1st</v>
          </cell>
          <cell r="J487" t="str">
            <v>NHRR</v>
          </cell>
          <cell r="K487">
            <v>1</v>
          </cell>
        </row>
        <row r="488">
          <cell r="A488">
            <v>510</v>
          </cell>
          <cell r="B488" t="str">
            <v>Georgina</v>
          </cell>
          <cell r="C488" t="str">
            <v>Quayle</v>
          </cell>
          <cell r="D488">
            <v>34613</v>
          </cell>
          <cell r="E488" t="str">
            <v>F</v>
          </cell>
          <cell r="F488">
            <v>29</v>
          </cell>
          <cell r="G488" t="str">
            <v>S</v>
          </cell>
          <cell r="H488" t="str">
            <v>S</v>
          </cell>
          <cell r="I488" t="str">
            <v>1st</v>
          </cell>
          <cell r="J488" t="str">
            <v>NHRR</v>
          </cell>
          <cell r="K488">
            <v>1</v>
          </cell>
        </row>
        <row r="489">
          <cell r="B489" t="str">
            <v>Helen</v>
          </cell>
          <cell r="C489" t="str">
            <v>Reading</v>
          </cell>
          <cell r="D489">
            <v>26315</v>
          </cell>
          <cell r="E489" t="str">
            <v>F</v>
          </cell>
          <cell r="F489">
            <v>52</v>
          </cell>
          <cell r="G489" t="str">
            <v>V 45</v>
          </cell>
          <cell r="I489" t="str">
            <v>1st</v>
          </cell>
          <cell r="J489" t="str">
            <v>NHRR</v>
          </cell>
          <cell r="K489">
            <v>1</v>
          </cell>
        </row>
        <row r="490">
          <cell r="B490" t="str">
            <v>Anne</v>
          </cell>
          <cell r="C490" t="str">
            <v>Rice</v>
          </cell>
          <cell r="D490">
            <v>24644</v>
          </cell>
          <cell r="E490" t="str">
            <v>F</v>
          </cell>
          <cell r="F490">
            <v>57</v>
          </cell>
          <cell r="G490" t="str">
            <v>V 55</v>
          </cell>
          <cell r="H490" t="str">
            <v>V 55</v>
          </cell>
          <cell r="I490" t="str">
            <v>1st</v>
          </cell>
          <cell r="J490" t="str">
            <v>NHRR</v>
          </cell>
          <cell r="K490">
            <v>1</v>
          </cell>
        </row>
        <row r="491">
          <cell r="A491">
            <v>446</v>
          </cell>
          <cell r="B491" t="str">
            <v>Hannah</v>
          </cell>
          <cell r="C491" t="str">
            <v>Ridley</v>
          </cell>
          <cell r="D491">
            <v>35612</v>
          </cell>
          <cell r="E491" t="str">
            <v>F</v>
          </cell>
          <cell r="F491">
            <v>27</v>
          </cell>
          <cell r="G491" t="str">
            <v>S</v>
          </cell>
          <cell r="H491" t="str">
            <v>S</v>
          </cell>
          <cell r="I491" t="str">
            <v>1st</v>
          </cell>
          <cell r="J491" t="str">
            <v>NHRR</v>
          </cell>
          <cell r="K491">
            <v>1</v>
          </cell>
        </row>
        <row r="492">
          <cell r="B492" t="str">
            <v>Bev</v>
          </cell>
          <cell r="C492" t="str">
            <v>Rimmer</v>
          </cell>
          <cell r="D492">
            <v>32815</v>
          </cell>
          <cell r="E492" t="str">
            <v>F</v>
          </cell>
          <cell r="F492">
            <v>34</v>
          </cell>
          <cell r="G492" t="str">
            <v>S</v>
          </cell>
          <cell r="H492" t="str">
            <v>S</v>
          </cell>
          <cell r="I492" t="str">
            <v>1st</v>
          </cell>
          <cell r="J492" t="str">
            <v>NHRR</v>
          </cell>
          <cell r="K492">
            <v>1</v>
          </cell>
        </row>
        <row r="493">
          <cell r="B493" t="str">
            <v>Jane</v>
          </cell>
          <cell r="C493" t="str">
            <v>Robson</v>
          </cell>
          <cell r="D493">
            <v>23562</v>
          </cell>
          <cell r="E493" t="str">
            <v>F</v>
          </cell>
          <cell r="F493">
            <v>60</v>
          </cell>
          <cell r="G493" t="str">
            <v>V 55</v>
          </cell>
          <cell r="H493" t="str">
            <v>V 55</v>
          </cell>
          <cell r="I493" t="str">
            <v>1st</v>
          </cell>
          <cell r="J493" t="str">
            <v>NHRR</v>
          </cell>
          <cell r="K493">
            <v>1</v>
          </cell>
        </row>
        <row r="494">
          <cell r="A494">
            <v>474</v>
          </cell>
          <cell r="B494" t="str">
            <v>Vanessa</v>
          </cell>
          <cell r="C494" t="str">
            <v>Rolfe</v>
          </cell>
          <cell r="D494">
            <v>20075</v>
          </cell>
          <cell r="E494" t="str">
            <v>F</v>
          </cell>
          <cell r="F494">
            <v>69</v>
          </cell>
          <cell r="G494" t="str">
            <v>V 65</v>
          </cell>
          <cell r="H494" t="str">
            <v>V 65</v>
          </cell>
          <cell r="I494" t="str">
            <v>1st</v>
          </cell>
          <cell r="J494" t="str">
            <v>NHRR</v>
          </cell>
          <cell r="K494">
            <v>1</v>
          </cell>
        </row>
        <row r="495">
          <cell r="B495" t="str">
            <v>Emma</v>
          </cell>
          <cell r="C495" t="str">
            <v>Sandham</v>
          </cell>
          <cell r="D495">
            <v>34822</v>
          </cell>
          <cell r="E495" t="str">
            <v>F</v>
          </cell>
          <cell r="F495">
            <v>29</v>
          </cell>
          <cell r="G495" t="str">
            <v>S</v>
          </cell>
          <cell r="H495" t="str">
            <v>S</v>
          </cell>
          <cell r="I495" t="str">
            <v>1st</v>
          </cell>
          <cell r="J495" t="str">
            <v>NHRR</v>
          </cell>
          <cell r="K495">
            <v>1</v>
          </cell>
        </row>
        <row r="496">
          <cell r="B496" t="str">
            <v>Barbara</v>
          </cell>
          <cell r="C496" t="str">
            <v>Sayers</v>
          </cell>
          <cell r="D496">
            <v>26393</v>
          </cell>
          <cell r="E496" t="str">
            <v>F</v>
          </cell>
          <cell r="F496">
            <v>52</v>
          </cell>
          <cell r="G496" t="str">
            <v>V 45</v>
          </cell>
          <cell r="H496" t="str">
            <v>V 45</v>
          </cell>
          <cell r="I496" t="str">
            <v>1st</v>
          </cell>
          <cell r="J496" t="str">
            <v>NHRR</v>
          </cell>
          <cell r="K496">
            <v>1</v>
          </cell>
        </row>
        <row r="497">
          <cell r="B497" t="str">
            <v>Vicky</v>
          </cell>
          <cell r="C497" t="str">
            <v>Sharpe</v>
          </cell>
          <cell r="D497">
            <v>30644</v>
          </cell>
          <cell r="E497" t="str">
            <v>F</v>
          </cell>
          <cell r="F497">
            <v>40</v>
          </cell>
          <cell r="G497" t="str">
            <v>V 35</v>
          </cell>
          <cell r="H497" t="str">
            <v>V 35</v>
          </cell>
          <cell r="I497" t="str">
            <v>1st</v>
          </cell>
          <cell r="J497" t="str">
            <v>NHRR</v>
          </cell>
          <cell r="K497">
            <v>1</v>
          </cell>
        </row>
        <row r="498">
          <cell r="B498" t="str">
            <v>Karen</v>
          </cell>
          <cell r="C498" t="str">
            <v>Shaw</v>
          </cell>
          <cell r="D498">
            <v>23339</v>
          </cell>
          <cell r="E498" t="str">
            <v>F</v>
          </cell>
          <cell r="F498">
            <v>60</v>
          </cell>
          <cell r="G498" t="str">
            <v>V 55</v>
          </cell>
          <cell r="H498" t="str">
            <v>V 55</v>
          </cell>
          <cell r="I498" t="str">
            <v>1st</v>
          </cell>
          <cell r="J498" t="str">
            <v>NHRR</v>
          </cell>
          <cell r="K498">
            <v>1</v>
          </cell>
        </row>
        <row r="499">
          <cell r="B499" t="str">
            <v>Katrina</v>
          </cell>
          <cell r="C499" t="str">
            <v>Slisane</v>
          </cell>
          <cell r="D499">
            <v>31707</v>
          </cell>
          <cell r="E499" t="str">
            <v>F</v>
          </cell>
          <cell r="F499">
            <v>37</v>
          </cell>
          <cell r="G499" t="str">
            <v>V 35</v>
          </cell>
          <cell r="H499" t="str">
            <v>V 35</v>
          </cell>
          <cell r="I499" t="str">
            <v>1st</v>
          </cell>
          <cell r="J499" t="str">
            <v>NHRR</v>
          </cell>
          <cell r="K499">
            <v>1</v>
          </cell>
        </row>
        <row r="500">
          <cell r="B500" t="str">
            <v>Jo</v>
          </cell>
          <cell r="C500" t="str">
            <v>Sopala</v>
          </cell>
          <cell r="D500">
            <v>27125</v>
          </cell>
          <cell r="E500" t="str">
            <v>F</v>
          </cell>
          <cell r="F500">
            <v>50</v>
          </cell>
          <cell r="G500" t="str">
            <v>V 45</v>
          </cell>
          <cell r="H500" t="str">
            <v>V 45</v>
          </cell>
          <cell r="I500" t="str">
            <v>1st</v>
          </cell>
          <cell r="J500" t="str">
            <v>NHRR</v>
          </cell>
          <cell r="K500">
            <v>1</v>
          </cell>
        </row>
        <row r="501">
          <cell r="B501" t="str">
            <v>Frances</v>
          </cell>
          <cell r="C501" t="str">
            <v>Stanton</v>
          </cell>
          <cell r="D501">
            <v>34562</v>
          </cell>
          <cell r="E501" t="str">
            <v>F</v>
          </cell>
          <cell r="F501">
            <v>29</v>
          </cell>
          <cell r="G501" t="str">
            <v>S</v>
          </cell>
          <cell r="H501" t="str">
            <v>S</v>
          </cell>
          <cell r="I501" t="str">
            <v>1st</v>
          </cell>
          <cell r="J501" t="str">
            <v>NHRR</v>
          </cell>
          <cell r="K501">
            <v>1</v>
          </cell>
        </row>
        <row r="502">
          <cell r="B502" t="str">
            <v>Angeliki</v>
          </cell>
          <cell r="C502" t="str">
            <v>Stathopoulou</v>
          </cell>
          <cell r="D502">
            <v>27966</v>
          </cell>
          <cell r="E502" t="str">
            <v>F</v>
          </cell>
          <cell r="F502">
            <v>47</v>
          </cell>
          <cell r="G502" t="str">
            <v>V 45</v>
          </cell>
          <cell r="I502" t="str">
            <v>1st</v>
          </cell>
          <cell r="J502" t="str">
            <v>NHRR</v>
          </cell>
          <cell r="K502">
            <v>1</v>
          </cell>
        </row>
        <row r="503">
          <cell r="B503" t="str">
            <v>Eleanor</v>
          </cell>
          <cell r="C503" t="str">
            <v>Street</v>
          </cell>
          <cell r="D503">
            <v>35200</v>
          </cell>
          <cell r="E503" t="str">
            <v>F</v>
          </cell>
          <cell r="F503">
            <v>28</v>
          </cell>
          <cell r="G503" t="str">
            <v>S</v>
          </cell>
          <cell r="I503" t="str">
            <v>1st</v>
          </cell>
          <cell r="J503" t="str">
            <v>NHRR</v>
          </cell>
          <cell r="K503">
            <v>1</v>
          </cell>
        </row>
        <row r="504">
          <cell r="B504" t="str">
            <v>Ruth</v>
          </cell>
          <cell r="C504" t="str">
            <v>Summers</v>
          </cell>
          <cell r="D504">
            <v>33108</v>
          </cell>
          <cell r="E504" t="str">
            <v>F</v>
          </cell>
          <cell r="F504">
            <v>33</v>
          </cell>
          <cell r="G504" t="str">
            <v>S</v>
          </cell>
          <cell r="H504" t="str">
            <v>S</v>
          </cell>
          <cell r="I504" t="str">
            <v>1st</v>
          </cell>
          <cell r="J504" t="str">
            <v>NHRR</v>
          </cell>
          <cell r="K504">
            <v>1</v>
          </cell>
        </row>
        <row r="505">
          <cell r="A505">
            <v>472</v>
          </cell>
          <cell r="B505" t="str">
            <v>Eve</v>
          </cell>
          <cell r="C505" t="str">
            <v>Surridge</v>
          </cell>
          <cell r="D505">
            <v>30015</v>
          </cell>
          <cell r="E505" t="str">
            <v>F</v>
          </cell>
          <cell r="F505">
            <v>42</v>
          </cell>
          <cell r="G505" t="str">
            <v>V 35</v>
          </cell>
          <cell r="H505" t="str">
            <v>V 35</v>
          </cell>
          <cell r="I505" t="str">
            <v>1st</v>
          </cell>
          <cell r="J505" t="str">
            <v>NHRR</v>
          </cell>
          <cell r="K505">
            <v>1</v>
          </cell>
        </row>
        <row r="506">
          <cell r="B506" t="str">
            <v>Cara</v>
          </cell>
          <cell r="C506" t="str">
            <v>Sutton</v>
          </cell>
          <cell r="D506">
            <v>30252</v>
          </cell>
          <cell r="E506" t="str">
            <v>F</v>
          </cell>
          <cell r="F506">
            <v>41</v>
          </cell>
          <cell r="G506" t="str">
            <v>V 35</v>
          </cell>
          <cell r="H506" t="str">
            <v>V 35</v>
          </cell>
          <cell r="I506" t="str">
            <v>1st</v>
          </cell>
          <cell r="J506" t="str">
            <v>NHRR</v>
          </cell>
          <cell r="K506">
            <v>1</v>
          </cell>
        </row>
        <row r="507">
          <cell r="B507" t="str">
            <v>Jenna</v>
          </cell>
          <cell r="C507" t="str">
            <v>Swain</v>
          </cell>
          <cell r="D507">
            <v>26899</v>
          </cell>
          <cell r="E507" t="str">
            <v>F</v>
          </cell>
          <cell r="F507">
            <v>50</v>
          </cell>
          <cell r="G507" t="str">
            <v>V 45</v>
          </cell>
          <cell r="I507" t="str">
            <v>1st</v>
          </cell>
          <cell r="J507" t="str">
            <v>NHRR</v>
          </cell>
          <cell r="K507">
            <v>1</v>
          </cell>
        </row>
        <row r="508">
          <cell r="B508" t="str">
            <v>Julie</v>
          </cell>
          <cell r="C508" t="str">
            <v>Taylor</v>
          </cell>
          <cell r="D508">
            <v>23354</v>
          </cell>
          <cell r="E508" t="str">
            <v>F</v>
          </cell>
          <cell r="F508">
            <v>60</v>
          </cell>
          <cell r="G508" t="str">
            <v>V 55</v>
          </cell>
          <cell r="H508" t="str">
            <v>V 55</v>
          </cell>
          <cell r="I508" t="str">
            <v>1st</v>
          </cell>
          <cell r="J508" t="str">
            <v>NHRR</v>
          </cell>
          <cell r="K508">
            <v>1</v>
          </cell>
        </row>
        <row r="509">
          <cell r="A509">
            <v>470</v>
          </cell>
          <cell r="B509" t="str">
            <v>Caroline</v>
          </cell>
          <cell r="C509" t="str">
            <v>Thrussell</v>
          </cell>
          <cell r="D509">
            <v>23111</v>
          </cell>
          <cell r="E509" t="str">
            <v>F</v>
          </cell>
          <cell r="F509">
            <v>61</v>
          </cell>
          <cell r="G509" t="str">
            <v>V 55</v>
          </cell>
          <cell r="H509" t="str">
            <v>V 55</v>
          </cell>
          <cell r="I509" t="str">
            <v>1st</v>
          </cell>
          <cell r="J509" t="str">
            <v>NHRR</v>
          </cell>
          <cell r="K509">
            <v>1</v>
          </cell>
        </row>
        <row r="510">
          <cell r="B510" t="str">
            <v>Sophie</v>
          </cell>
          <cell r="C510" t="str">
            <v>Thrussell</v>
          </cell>
          <cell r="D510">
            <v>33990</v>
          </cell>
          <cell r="E510" t="str">
            <v>F</v>
          </cell>
          <cell r="F510">
            <v>31</v>
          </cell>
          <cell r="G510" t="str">
            <v>S</v>
          </cell>
          <cell r="H510" t="str">
            <v>S</v>
          </cell>
          <cell r="I510" t="str">
            <v>1st</v>
          </cell>
          <cell r="J510" t="str">
            <v>NHRR</v>
          </cell>
          <cell r="K510">
            <v>1</v>
          </cell>
        </row>
        <row r="511">
          <cell r="B511" t="str">
            <v>Julie</v>
          </cell>
          <cell r="C511" t="str">
            <v>Toland</v>
          </cell>
          <cell r="D511">
            <v>26874</v>
          </cell>
          <cell r="E511" t="str">
            <v>F</v>
          </cell>
          <cell r="F511">
            <v>50</v>
          </cell>
          <cell r="G511" t="str">
            <v>V 45</v>
          </cell>
          <cell r="I511" t="str">
            <v>1st</v>
          </cell>
          <cell r="J511" t="str">
            <v>NHRR</v>
          </cell>
          <cell r="K511">
            <v>1</v>
          </cell>
        </row>
        <row r="512">
          <cell r="B512" t="str">
            <v>Jillian</v>
          </cell>
          <cell r="C512" t="str">
            <v>Tooley-Boys</v>
          </cell>
          <cell r="D512">
            <v>29773</v>
          </cell>
          <cell r="E512" t="str">
            <v>F</v>
          </cell>
          <cell r="F512">
            <v>43</v>
          </cell>
          <cell r="G512" t="str">
            <v>V 35</v>
          </cell>
          <cell r="H512" t="str">
            <v>V 35</v>
          </cell>
          <cell r="I512" t="str">
            <v>1st</v>
          </cell>
          <cell r="J512" t="str">
            <v>NHRR</v>
          </cell>
          <cell r="K512">
            <v>1</v>
          </cell>
        </row>
        <row r="513">
          <cell r="B513" t="str">
            <v>Karen</v>
          </cell>
          <cell r="C513" t="str">
            <v>Townsend</v>
          </cell>
          <cell r="D513">
            <v>33914</v>
          </cell>
          <cell r="E513" t="str">
            <v>F</v>
          </cell>
          <cell r="F513">
            <v>31</v>
          </cell>
          <cell r="G513" t="str">
            <v>S</v>
          </cell>
          <cell r="H513" t="str">
            <v>S</v>
          </cell>
          <cell r="I513" t="str">
            <v>1st</v>
          </cell>
          <cell r="J513" t="str">
            <v>NHRR</v>
          </cell>
          <cell r="K513">
            <v>1</v>
          </cell>
        </row>
        <row r="514">
          <cell r="B514" t="str">
            <v>Carrie</v>
          </cell>
          <cell r="C514" t="str">
            <v>Traill</v>
          </cell>
          <cell r="D514">
            <v>29540</v>
          </cell>
          <cell r="E514" t="str">
            <v>F</v>
          </cell>
          <cell r="F514">
            <v>43</v>
          </cell>
          <cell r="G514" t="str">
            <v>V 35</v>
          </cell>
          <cell r="H514" t="str">
            <v>V 35</v>
          </cell>
          <cell r="I514" t="str">
            <v>1st</v>
          </cell>
          <cell r="J514" t="str">
            <v>NHRR</v>
          </cell>
          <cell r="K514">
            <v>1</v>
          </cell>
        </row>
        <row r="515">
          <cell r="B515" t="str">
            <v>Sue</v>
          </cell>
          <cell r="C515" t="str">
            <v>Vaughan</v>
          </cell>
          <cell r="D515">
            <v>24575</v>
          </cell>
          <cell r="E515" t="str">
            <v>F</v>
          </cell>
          <cell r="F515">
            <v>57</v>
          </cell>
          <cell r="G515" t="str">
            <v>V 55</v>
          </cell>
          <cell r="H515" t="str">
            <v>V 55</v>
          </cell>
          <cell r="I515" t="str">
            <v>1st</v>
          </cell>
          <cell r="J515" t="str">
            <v>NHRR</v>
          </cell>
          <cell r="K515">
            <v>1</v>
          </cell>
        </row>
        <row r="516">
          <cell r="B516" t="str">
            <v>Emma</v>
          </cell>
          <cell r="C516" t="str">
            <v>Vaun</v>
          </cell>
          <cell r="D516">
            <v>31204</v>
          </cell>
          <cell r="E516" t="str">
            <v>F</v>
          </cell>
          <cell r="F516">
            <v>39</v>
          </cell>
          <cell r="G516" t="str">
            <v>V 35</v>
          </cell>
          <cell r="H516" t="str">
            <v>V 35</v>
          </cell>
          <cell r="I516" t="str">
            <v>1st</v>
          </cell>
          <cell r="J516" t="str">
            <v>NHRR</v>
          </cell>
          <cell r="K516">
            <v>1</v>
          </cell>
        </row>
        <row r="517">
          <cell r="B517" t="str">
            <v>Angie</v>
          </cell>
          <cell r="C517" t="str">
            <v>Wade</v>
          </cell>
          <cell r="D517">
            <v>22113</v>
          </cell>
          <cell r="E517" t="str">
            <v>F</v>
          </cell>
          <cell r="F517">
            <v>64</v>
          </cell>
          <cell r="G517" t="str">
            <v>V 55</v>
          </cell>
          <cell r="I517" t="str">
            <v>1st</v>
          </cell>
          <cell r="J517" t="str">
            <v>NHRR</v>
          </cell>
          <cell r="K517">
            <v>1</v>
          </cell>
        </row>
        <row r="518">
          <cell r="B518" t="str">
            <v>Sarah</v>
          </cell>
          <cell r="C518" t="str">
            <v>Warman</v>
          </cell>
          <cell r="D518">
            <v>24681</v>
          </cell>
          <cell r="E518" t="str">
            <v>F</v>
          </cell>
          <cell r="F518">
            <v>56</v>
          </cell>
          <cell r="G518" t="str">
            <v>V 55</v>
          </cell>
          <cell r="H518" t="str">
            <v>V 55</v>
          </cell>
          <cell r="I518" t="str">
            <v>1st</v>
          </cell>
          <cell r="J518" t="str">
            <v>NHRR</v>
          </cell>
          <cell r="K518">
            <v>1</v>
          </cell>
        </row>
        <row r="519">
          <cell r="B519" t="str">
            <v>Andrea</v>
          </cell>
          <cell r="C519" t="str">
            <v>Weisl-Shaw</v>
          </cell>
          <cell r="D519">
            <v>30406</v>
          </cell>
          <cell r="E519" t="str">
            <v>F</v>
          </cell>
          <cell r="F519">
            <v>41</v>
          </cell>
          <cell r="G519" t="str">
            <v>V 35</v>
          </cell>
          <cell r="H519" t="str">
            <v>V 35</v>
          </cell>
          <cell r="I519" t="str">
            <v>1st</v>
          </cell>
          <cell r="J519" t="str">
            <v>NHRR</v>
          </cell>
          <cell r="K519">
            <v>1</v>
          </cell>
        </row>
        <row r="520">
          <cell r="B520" t="str">
            <v>Jodie</v>
          </cell>
          <cell r="C520" t="str">
            <v>Wilkes</v>
          </cell>
          <cell r="D520">
            <v>32310</v>
          </cell>
          <cell r="E520" t="str">
            <v>F</v>
          </cell>
          <cell r="F520">
            <v>36</v>
          </cell>
          <cell r="G520" t="str">
            <v>V 35</v>
          </cell>
          <cell r="H520" t="str">
            <v>V 35</v>
          </cell>
          <cell r="I520" t="str">
            <v>1st</v>
          </cell>
          <cell r="J520" t="str">
            <v>NHRR</v>
          </cell>
          <cell r="K520">
            <v>1</v>
          </cell>
        </row>
        <row r="521">
          <cell r="B521" t="str">
            <v>Jennifer</v>
          </cell>
          <cell r="C521" t="str">
            <v>Wilkinson</v>
          </cell>
          <cell r="D521">
            <v>32899</v>
          </cell>
          <cell r="E521" t="str">
            <v>F</v>
          </cell>
          <cell r="F521">
            <v>34</v>
          </cell>
          <cell r="G521" t="str">
            <v>S</v>
          </cell>
          <cell r="H521" t="str">
            <v>S</v>
          </cell>
          <cell r="I521" t="str">
            <v>1st</v>
          </cell>
          <cell r="J521" t="str">
            <v>NHRR</v>
          </cell>
          <cell r="K521">
            <v>1</v>
          </cell>
        </row>
        <row r="522">
          <cell r="A522">
            <v>438</v>
          </cell>
          <cell r="B522" t="str">
            <v>Nicola</v>
          </cell>
          <cell r="C522" t="str">
            <v>Withington</v>
          </cell>
          <cell r="D522">
            <v>27189</v>
          </cell>
          <cell r="E522" t="str">
            <v>F</v>
          </cell>
          <cell r="F522">
            <v>50</v>
          </cell>
          <cell r="G522" t="str">
            <v>V 45</v>
          </cell>
          <cell r="H522" t="str">
            <v>V 45</v>
          </cell>
          <cell r="I522" t="str">
            <v>1st</v>
          </cell>
          <cell r="J522" t="str">
            <v>NHRR</v>
          </cell>
          <cell r="K522">
            <v>1</v>
          </cell>
        </row>
        <row r="523">
          <cell r="B523" t="str">
            <v>Becky</v>
          </cell>
          <cell r="C523" t="str">
            <v>Wollam</v>
          </cell>
          <cell r="D523">
            <v>31990</v>
          </cell>
          <cell r="E523" t="str">
            <v>F</v>
          </cell>
          <cell r="F523">
            <v>36</v>
          </cell>
          <cell r="G523" t="str">
            <v>V 35</v>
          </cell>
          <cell r="H523" t="str">
            <v>V 35</v>
          </cell>
          <cell r="I523" t="str">
            <v>1st</v>
          </cell>
          <cell r="J523" t="str">
            <v>NHRR</v>
          </cell>
          <cell r="K523">
            <v>1</v>
          </cell>
        </row>
        <row r="524">
          <cell r="B524" t="str">
            <v>Emily</v>
          </cell>
          <cell r="C524" t="str">
            <v>Yossarian</v>
          </cell>
          <cell r="D524">
            <v>29077</v>
          </cell>
          <cell r="E524" t="str">
            <v>F</v>
          </cell>
          <cell r="F524">
            <v>44</v>
          </cell>
          <cell r="G524" t="str">
            <v>V 35</v>
          </cell>
          <cell r="H524" t="str">
            <v>V 35</v>
          </cell>
          <cell r="I524" t="str">
            <v>1st</v>
          </cell>
          <cell r="J524" t="str">
            <v>NHRR</v>
          </cell>
          <cell r="K524">
            <v>1</v>
          </cell>
        </row>
        <row r="525">
          <cell r="A525">
            <v>508</v>
          </cell>
          <cell r="B525" t="str">
            <v>Shahab</v>
          </cell>
          <cell r="C525" t="str">
            <v>Ahmed</v>
          </cell>
          <cell r="D525">
            <v>29617</v>
          </cell>
          <cell r="E525" t="str">
            <v>M</v>
          </cell>
          <cell r="F525">
            <v>43</v>
          </cell>
          <cell r="G525" t="str">
            <v>V 40</v>
          </cell>
          <cell r="H525" t="str">
            <v>V 40</v>
          </cell>
          <cell r="I525" t="str">
            <v>1st</v>
          </cell>
          <cell r="J525" t="str">
            <v>NHRR</v>
          </cell>
          <cell r="K525">
            <v>1</v>
          </cell>
        </row>
        <row r="526">
          <cell r="B526" t="str">
            <v>Shaun</v>
          </cell>
          <cell r="C526" t="str">
            <v>Allin</v>
          </cell>
          <cell r="D526">
            <v>34779</v>
          </cell>
          <cell r="E526" t="str">
            <v>M</v>
          </cell>
          <cell r="F526">
            <v>29</v>
          </cell>
          <cell r="G526" t="str">
            <v>S</v>
          </cell>
          <cell r="H526" t="str">
            <v>S</v>
          </cell>
          <cell r="I526" t="str">
            <v>1st</v>
          </cell>
          <cell r="J526" t="str">
            <v>NHRR</v>
          </cell>
          <cell r="K526">
            <v>1</v>
          </cell>
        </row>
        <row r="527">
          <cell r="B527" t="str">
            <v>Matt</v>
          </cell>
          <cell r="C527" t="str">
            <v>Ankers</v>
          </cell>
          <cell r="D527">
            <v>34158</v>
          </cell>
          <cell r="E527" t="str">
            <v>M</v>
          </cell>
          <cell r="F527">
            <v>31</v>
          </cell>
          <cell r="G527" t="str">
            <v>S</v>
          </cell>
          <cell r="H527" t="str">
            <v>S</v>
          </cell>
          <cell r="I527" t="str">
            <v>1st</v>
          </cell>
          <cell r="J527" t="str">
            <v>NHRR</v>
          </cell>
          <cell r="K527">
            <v>1</v>
          </cell>
        </row>
        <row r="528">
          <cell r="A528">
            <v>450</v>
          </cell>
          <cell r="B528" t="str">
            <v>John</v>
          </cell>
          <cell r="C528" t="str">
            <v>Auld</v>
          </cell>
          <cell r="D528">
            <v>30185</v>
          </cell>
          <cell r="E528" t="str">
            <v>M</v>
          </cell>
          <cell r="F528">
            <v>41</v>
          </cell>
          <cell r="G528" t="str">
            <v>V 40</v>
          </cell>
          <cell r="H528" t="str">
            <v>V 40</v>
          </cell>
          <cell r="I528" t="str">
            <v>1st</v>
          </cell>
          <cell r="J528" t="str">
            <v>NHRR</v>
          </cell>
          <cell r="K528">
            <v>1</v>
          </cell>
        </row>
        <row r="529">
          <cell r="A529">
            <v>463</v>
          </cell>
          <cell r="B529" t="str">
            <v>Oliver</v>
          </cell>
          <cell r="C529" t="str">
            <v>Babik</v>
          </cell>
          <cell r="D529">
            <v>35486</v>
          </cell>
          <cell r="E529" t="str">
            <v>M</v>
          </cell>
          <cell r="F529">
            <v>27</v>
          </cell>
          <cell r="G529" t="str">
            <v>S</v>
          </cell>
          <cell r="H529" t="str">
            <v>S</v>
          </cell>
          <cell r="I529" t="str">
            <v>1st</v>
          </cell>
          <cell r="J529" t="str">
            <v>NHRR</v>
          </cell>
          <cell r="K529">
            <v>1</v>
          </cell>
        </row>
        <row r="530">
          <cell r="B530" t="str">
            <v>Brian</v>
          </cell>
          <cell r="C530" t="str">
            <v>Bailey</v>
          </cell>
          <cell r="D530">
            <v>17217</v>
          </cell>
          <cell r="E530" t="str">
            <v>M</v>
          </cell>
          <cell r="F530">
            <v>77</v>
          </cell>
          <cell r="G530" t="str">
            <v>V 70</v>
          </cell>
          <cell r="I530" t="str">
            <v>1st</v>
          </cell>
          <cell r="J530" t="str">
            <v>NHRR</v>
          </cell>
          <cell r="K530">
            <v>1</v>
          </cell>
        </row>
        <row r="531">
          <cell r="A531">
            <v>487</v>
          </cell>
          <cell r="B531" t="str">
            <v>Mike</v>
          </cell>
          <cell r="C531" t="str">
            <v>Banister</v>
          </cell>
          <cell r="D531">
            <v>27411</v>
          </cell>
          <cell r="E531" t="str">
            <v>M</v>
          </cell>
          <cell r="F531">
            <v>49</v>
          </cell>
          <cell r="G531" t="str">
            <v>V 40</v>
          </cell>
          <cell r="H531" t="str">
            <v>V 40</v>
          </cell>
          <cell r="I531" t="str">
            <v>1st</v>
          </cell>
          <cell r="J531" t="str">
            <v>NHRR</v>
          </cell>
          <cell r="K531">
            <v>1</v>
          </cell>
        </row>
        <row r="532">
          <cell r="B532" t="str">
            <v>Tim</v>
          </cell>
          <cell r="C532" t="str">
            <v>Banting</v>
          </cell>
          <cell r="D532">
            <v>24661</v>
          </cell>
          <cell r="E532" t="str">
            <v>M</v>
          </cell>
          <cell r="F532">
            <v>57</v>
          </cell>
          <cell r="G532" t="str">
            <v>V 50</v>
          </cell>
          <cell r="H532" t="str">
            <v>V 50</v>
          </cell>
          <cell r="I532" t="str">
            <v>1st</v>
          </cell>
          <cell r="J532" t="str">
            <v>NHRR</v>
          </cell>
          <cell r="K532">
            <v>1</v>
          </cell>
        </row>
        <row r="533">
          <cell r="A533">
            <v>449</v>
          </cell>
          <cell r="B533" t="str">
            <v>Tom</v>
          </cell>
          <cell r="C533" t="str">
            <v>Barclay</v>
          </cell>
          <cell r="D533">
            <v>34147</v>
          </cell>
          <cell r="E533" t="str">
            <v>M</v>
          </cell>
          <cell r="F533">
            <v>31</v>
          </cell>
          <cell r="G533" t="str">
            <v>S</v>
          </cell>
          <cell r="H533" t="str">
            <v>S</v>
          </cell>
          <cell r="I533" t="str">
            <v>1st</v>
          </cell>
          <cell r="J533" t="str">
            <v>NHRR</v>
          </cell>
          <cell r="K533">
            <v>1</v>
          </cell>
        </row>
        <row r="534">
          <cell r="A534">
            <v>521</v>
          </cell>
          <cell r="B534" t="str">
            <v>Richard</v>
          </cell>
          <cell r="C534" t="str">
            <v>Barker</v>
          </cell>
          <cell r="D534">
            <v>26162</v>
          </cell>
          <cell r="E534" t="str">
            <v>M</v>
          </cell>
          <cell r="F534">
            <v>52</v>
          </cell>
          <cell r="G534" t="str">
            <v>V 50</v>
          </cell>
          <cell r="H534" t="str">
            <v>V 50</v>
          </cell>
          <cell r="I534" t="str">
            <v>1st</v>
          </cell>
          <cell r="J534" t="str">
            <v>NHRR</v>
          </cell>
          <cell r="K534">
            <v>1</v>
          </cell>
        </row>
        <row r="535">
          <cell r="B535" t="str">
            <v>Adrian</v>
          </cell>
          <cell r="C535" t="str">
            <v>Barnett</v>
          </cell>
          <cell r="D535">
            <v>27106</v>
          </cell>
          <cell r="E535" t="str">
            <v>M</v>
          </cell>
          <cell r="F535">
            <v>50</v>
          </cell>
          <cell r="G535" t="str">
            <v>V 50</v>
          </cell>
          <cell r="I535" t="str">
            <v>1st</v>
          </cell>
          <cell r="J535" t="str">
            <v>NHRR</v>
          </cell>
          <cell r="K535">
            <v>1</v>
          </cell>
        </row>
        <row r="536">
          <cell r="B536" t="str">
            <v>Jamie</v>
          </cell>
          <cell r="C536" t="str">
            <v>Baxter</v>
          </cell>
          <cell r="D536">
            <v>33687</v>
          </cell>
          <cell r="E536" t="str">
            <v>M</v>
          </cell>
          <cell r="F536">
            <v>32</v>
          </cell>
          <cell r="G536" t="str">
            <v>S</v>
          </cell>
          <cell r="H536" t="str">
            <v>S</v>
          </cell>
          <cell r="I536" t="str">
            <v>1st</v>
          </cell>
          <cell r="J536" t="str">
            <v>NHRR</v>
          </cell>
          <cell r="K536">
            <v>1</v>
          </cell>
        </row>
        <row r="537">
          <cell r="B537" t="str">
            <v>Wayne</v>
          </cell>
          <cell r="C537" t="str">
            <v>Bell*</v>
          </cell>
          <cell r="D537">
            <v>28579</v>
          </cell>
          <cell r="E537" t="str">
            <v>M</v>
          </cell>
          <cell r="F537">
            <v>46</v>
          </cell>
          <cell r="G537" t="str">
            <v>V 40</v>
          </cell>
          <cell r="H537" t="str">
            <v>V 40</v>
          </cell>
          <cell r="I537" t="str">
            <v>2nd</v>
          </cell>
          <cell r="J537" t="str">
            <v>NHRR</v>
          </cell>
          <cell r="K537">
            <v>1</v>
          </cell>
        </row>
        <row r="538">
          <cell r="B538" t="str">
            <v>James</v>
          </cell>
          <cell r="C538" t="str">
            <v>Berry</v>
          </cell>
          <cell r="D538">
            <v>34595</v>
          </cell>
          <cell r="E538" t="str">
            <v>M</v>
          </cell>
          <cell r="F538">
            <v>29</v>
          </cell>
          <cell r="G538" t="str">
            <v>S</v>
          </cell>
          <cell r="I538" t="str">
            <v>1st</v>
          </cell>
          <cell r="J538" t="str">
            <v>NHRR</v>
          </cell>
          <cell r="K538">
            <v>1</v>
          </cell>
        </row>
        <row r="539">
          <cell r="B539" t="str">
            <v>Saab</v>
          </cell>
          <cell r="C539" t="str">
            <v>Bharaj</v>
          </cell>
          <cell r="D539">
            <v>24815</v>
          </cell>
          <cell r="E539" t="str">
            <v>M</v>
          </cell>
          <cell r="F539">
            <v>56</v>
          </cell>
          <cell r="G539" t="str">
            <v>V 50</v>
          </cell>
          <cell r="H539" t="str">
            <v>V 50</v>
          </cell>
          <cell r="I539" t="str">
            <v>1st</v>
          </cell>
          <cell r="J539" t="str">
            <v>NHRR</v>
          </cell>
          <cell r="K539">
            <v>1</v>
          </cell>
        </row>
        <row r="540">
          <cell r="B540" t="str">
            <v>Ross</v>
          </cell>
          <cell r="C540" t="str">
            <v>Black</v>
          </cell>
          <cell r="D540">
            <v>28380</v>
          </cell>
          <cell r="E540" t="str">
            <v>M</v>
          </cell>
          <cell r="F540">
            <v>46</v>
          </cell>
          <cell r="G540" t="str">
            <v>V 40</v>
          </cell>
          <cell r="H540" t="str">
            <v>V 40</v>
          </cell>
          <cell r="I540" t="str">
            <v>1st</v>
          </cell>
          <cell r="J540" t="str">
            <v>NHRR</v>
          </cell>
          <cell r="K540">
            <v>1</v>
          </cell>
        </row>
        <row r="541">
          <cell r="A541">
            <v>456</v>
          </cell>
          <cell r="B541" t="str">
            <v>Paul</v>
          </cell>
          <cell r="C541" t="str">
            <v>Bowal</v>
          </cell>
          <cell r="D541">
            <v>22911</v>
          </cell>
          <cell r="E541" t="str">
            <v>M</v>
          </cell>
          <cell r="F541">
            <v>61</v>
          </cell>
          <cell r="G541" t="str">
            <v>V 60</v>
          </cell>
          <cell r="H541" t="str">
            <v>V 60</v>
          </cell>
          <cell r="I541" t="str">
            <v>1st</v>
          </cell>
          <cell r="J541" t="str">
            <v>NHRR</v>
          </cell>
          <cell r="K541">
            <v>1</v>
          </cell>
        </row>
        <row r="542">
          <cell r="B542" t="str">
            <v>Greg</v>
          </cell>
          <cell r="C542" t="str">
            <v>Bowie*</v>
          </cell>
          <cell r="D542">
            <v>29167</v>
          </cell>
          <cell r="E542" t="str">
            <v>M</v>
          </cell>
          <cell r="F542">
            <v>44</v>
          </cell>
          <cell r="G542" t="str">
            <v>V 40</v>
          </cell>
          <cell r="H542" t="str">
            <v>V 40</v>
          </cell>
          <cell r="I542" t="str">
            <v>2nd</v>
          </cell>
          <cell r="J542" t="str">
            <v>NHRR</v>
          </cell>
          <cell r="K542">
            <v>1</v>
          </cell>
        </row>
        <row r="543">
          <cell r="B543" t="str">
            <v>Adam</v>
          </cell>
          <cell r="C543" t="str">
            <v>Bowller</v>
          </cell>
          <cell r="D543">
            <v>30283</v>
          </cell>
          <cell r="E543" t="str">
            <v>M</v>
          </cell>
          <cell r="F543">
            <v>41</v>
          </cell>
          <cell r="G543" t="str">
            <v>V 40</v>
          </cell>
          <cell r="H543" t="str">
            <v>V 40</v>
          </cell>
          <cell r="I543" t="str">
            <v>1st</v>
          </cell>
          <cell r="J543" t="str">
            <v>NHRR</v>
          </cell>
          <cell r="K543">
            <v>1</v>
          </cell>
        </row>
        <row r="544">
          <cell r="B544" t="str">
            <v>Jon</v>
          </cell>
          <cell r="C544" t="str">
            <v>Boys</v>
          </cell>
          <cell r="D544">
            <v>20359</v>
          </cell>
          <cell r="E544" t="str">
            <v>M</v>
          </cell>
          <cell r="F544">
            <v>68</v>
          </cell>
          <cell r="G544" t="str">
            <v>V 60</v>
          </cell>
          <cell r="H544" t="str">
            <v>V 60</v>
          </cell>
          <cell r="I544" t="str">
            <v>1st</v>
          </cell>
          <cell r="J544" t="str">
            <v>NHRR</v>
          </cell>
          <cell r="K544">
            <v>1</v>
          </cell>
        </row>
        <row r="545">
          <cell r="A545">
            <v>466</v>
          </cell>
          <cell r="B545" t="str">
            <v>Dave</v>
          </cell>
          <cell r="C545" t="str">
            <v>Braybrook</v>
          </cell>
          <cell r="D545">
            <v>29367</v>
          </cell>
          <cell r="E545" t="str">
            <v>M</v>
          </cell>
          <cell r="F545">
            <v>44</v>
          </cell>
          <cell r="G545" t="str">
            <v>V 40</v>
          </cell>
          <cell r="H545" t="str">
            <v>V 40</v>
          </cell>
          <cell r="I545" t="str">
            <v>1st</v>
          </cell>
          <cell r="J545" t="str">
            <v>NHRR</v>
          </cell>
          <cell r="K545">
            <v>1</v>
          </cell>
        </row>
        <row r="546">
          <cell r="B546" t="str">
            <v>Steve</v>
          </cell>
          <cell r="C546" t="str">
            <v>Brenton</v>
          </cell>
          <cell r="D546">
            <v>29597</v>
          </cell>
          <cell r="E546" t="str">
            <v>M</v>
          </cell>
          <cell r="F546">
            <v>43</v>
          </cell>
          <cell r="G546" t="str">
            <v>V 40</v>
          </cell>
          <cell r="H546" t="str">
            <v>V 40</v>
          </cell>
          <cell r="I546" t="str">
            <v>1st</v>
          </cell>
          <cell r="J546" t="str">
            <v>NHRR</v>
          </cell>
          <cell r="K546">
            <v>1</v>
          </cell>
        </row>
        <row r="547">
          <cell r="B547" t="str">
            <v>Elliot</v>
          </cell>
          <cell r="C547" t="str">
            <v>Buckner</v>
          </cell>
          <cell r="D547">
            <v>33581</v>
          </cell>
          <cell r="E547" t="str">
            <v>M</v>
          </cell>
          <cell r="F547">
            <v>32</v>
          </cell>
          <cell r="G547" t="str">
            <v>S</v>
          </cell>
          <cell r="H547" t="str">
            <v>S</v>
          </cell>
          <cell r="I547" t="str">
            <v>1st</v>
          </cell>
          <cell r="J547" t="str">
            <v>NHRR</v>
          </cell>
          <cell r="K547">
            <v>1</v>
          </cell>
        </row>
        <row r="548">
          <cell r="B548" t="str">
            <v>Liam</v>
          </cell>
          <cell r="C548" t="str">
            <v>Butler</v>
          </cell>
          <cell r="D548">
            <v>30597</v>
          </cell>
          <cell r="E548" t="str">
            <v>M</v>
          </cell>
          <cell r="F548">
            <v>40</v>
          </cell>
          <cell r="G548" t="str">
            <v>V 40</v>
          </cell>
          <cell r="H548" t="str">
            <v>S</v>
          </cell>
          <cell r="I548" t="str">
            <v>1st</v>
          </cell>
          <cell r="J548" t="str">
            <v>NHRR</v>
          </cell>
          <cell r="K548">
            <v>1</v>
          </cell>
        </row>
        <row r="549">
          <cell r="B549" t="str">
            <v>Craig</v>
          </cell>
          <cell r="C549" t="str">
            <v>Cartier</v>
          </cell>
          <cell r="D549">
            <v>30191</v>
          </cell>
          <cell r="E549" t="str">
            <v>M</v>
          </cell>
          <cell r="F549">
            <v>41</v>
          </cell>
          <cell r="G549" t="str">
            <v>V 40</v>
          </cell>
          <cell r="I549" t="str">
            <v>1st</v>
          </cell>
          <cell r="J549" t="str">
            <v>NHRR</v>
          </cell>
          <cell r="K549">
            <v>1</v>
          </cell>
        </row>
        <row r="550">
          <cell r="A550">
            <v>467</v>
          </cell>
          <cell r="B550" t="str">
            <v>Damian</v>
          </cell>
          <cell r="C550" t="str">
            <v>Christou</v>
          </cell>
          <cell r="E550" t="str">
            <v>M</v>
          </cell>
          <cell r="G550" t="str">
            <v>V 40</v>
          </cell>
          <cell r="I550" t="str">
            <v>1st</v>
          </cell>
          <cell r="J550" t="str">
            <v>NHRR</v>
          </cell>
          <cell r="K550">
            <v>1</v>
          </cell>
        </row>
        <row r="551">
          <cell r="A551">
            <v>506</v>
          </cell>
          <cell r="B551" t="str">
            <v>Damian</v>
          </cell>
          <cell r="C551" t="str">
            <v>Christou</v>
          </cell>
          <cell r="E551" t="str">
            <v>M</v>
          </cell>
          <cell r="G551" t="str">
            <v>V 40</v>
          </cell>
          <cell r="I551" t="str">
            <v>1st</v>
          </cell>
          <cell r="J551" t="str">
            <v>NHRR</v>
          </cell>
          <cell r="K551">
            <v>1</v>
          </cell>
        </row>
        <row r="552">
          <cell r="A552">
            <v>489</v>
          </cell>
          <cell r="B552" t="str">
            <v>Simon</v>
          </cell>
          <cell r="C552" t="str">
            <v>Clapham</v>
          </cell>
          <cell r="D552">
            <v>32586</v>
          </cell>
          <cell r="E552" t="str">
            <v>M</v>
          </cell>
          <cell r="F552">
            <v>35</v>
          </cell>
          <cell r="G552" t="str">
            <v>S</v>
          </cell>
          <cell r="H552" t="str">
            <v>S</v>
          </cell>
          <cell r="I552" t="str">
            <v>1st</v>
          </cell>
          <cell r="J552" t="str">
            <v>NHRR</v>
          </cell>
          <cell r="K552">
            <v>1</v>
          </cell>
        </row>
        <row r="553">
          <cell r="B553" t="str">
            <v>Rikki</v>
          </cell>
          <cell r="C553" t="str">
            <v>Clark</v>
          </cell>
          <cell r="D553">
            <v>30953</v>
          </cell>
          <cell r="E553" t="str">
            <v>M</v>
          </cell>
          <cell r="F553">
            <v>39</v>
          </cell>
          <cell r="G553" t="str">
            <v>S</v>
          </cell>
          <cell r="H553" t="str">
            <v>S</v>
          </cell>
          <cell r="I553" t="str">
            <v>1st</v>
          </cell>
          <cell r="J553" t="str">
            <v>NHRR</v>
          </cell>
          <cell r="K553">
            <v>1</v>
          </cell>
        </row>
        <row r="554">
          <cell r="A554">
            <v>461</v>
          </cell>
          <cell r="B554" t="str">
            <v>Peter</v>
          </cell>
          <cell r="C554" t="str">
            <v>Clarke</v>
          </cell>
          <cell r="D554">
            <v>29133</v>
          </cell>
          <cell r="E554" t="str">
            <v>M</v>
          </cell>
          <cell r="F554">
            <v>44</v>
          </cell>
          <cell r="G554" t="str">
            <v>V 40</v>
          </cell>
          <cell r="H554" t="str">
            <v>V 40</v>
          </cell>
          <cell r="I554" t="str">
            <v>1st</v>
          </cell>
          <cell r="J554" t="str">
            <v>NHRR</v>
          </cell>
          <cell r="K554">
            <v>1</v>
          </cell>
        </row>
        <row r="555">
          <cell r="A555">
            <v>475</v>
          </cell>
          <cell r="B555" t="str">
            <v>Andrew</v>
          </cell>
          <cell r="C555" t="str">
            <v>Coates</v>
          </cell>
          <cell r="D555">
            <v>28373</v>
          </cell>
          <cell r="E555" t="str">
            <v>M</v>
          </cell>
          <cell r="F555">
            <v>46</v>
          </cell>
          <cell r="G555" t="str">
            <v>V 40</v>
          </cell>
          <cell r="H555" t="str">
            <v>V 40</v>
          </cell>
          <cell r="I555" t="str">
            <v>1st</v>
          </cell>
          <cell r="J555" t="str">
            <v>NHRR</v>
          </cell>
          <cell r="K555">
            <v>1</v>
          </cell>
        </row>
        <row r="556">
          <cell r="B556" t="str">
            <v>Stuart</v>
          </cell>
          <cell r="C556" t="str">
            <v>Cocks</v>
          </cell>
          <cell r="D556">
            <v>27724</v>
          </cell>
          <cell r="E556" t="str">
            <v>M</v>
          </cell>
          <cell r="F556">
            <v>48</v>
          </cell>
          <cell r="G556" t="str">
            <v>V 40</v>
          </cell>
          <cell r="H556" t="str">
            <v>V 40</v>
          </cell>
          <cell r="I556" t="str">
            <v>1st</v>
          </cell>
          <cell r="J556" t="str">
            <v>NHRR</v>
          </cell>
          <cell r="K556">
            <v>1</v>
          </cell>
        </row>
        <row r="557">
          <cell r="B557" t="str">
            <v>Eugene</v>
          </cell>
          <cell r="C557" t="str">
            <v>Concannan</v>
          </cell>
          <cell r="D557">
            <v>24988</v>
          </cell>
          <cell r="E557" t="str">
            <v>M</v>
          </cell>
          <cell r="F557">
            <v>56</v>
          </cell>
          <cell r="G557" t="str">
            <v>V 50</v>
          </cell>
          <cell r="I557" t="str">
            <v>1st</v>
          </cell>
          <cell r="J557" t="str">
            <v>NHRR</v>
          </cell>
          <cell r="K557">
            <v>1</v>
          </cell>
        </row>
        <row r="558">
          <cell r="B558" t="str">
            <v>Chris</v>
          </cell>
          <cell r="C558" t="str">
            <v>Cope</v>
          </cell>
          <cell r="D558">
            <v>25690</v>
          </cell>
          <cell r="E558" t="str">
            <v>M</v>
          </cell>
          <cell r="F558">
            <v>54</v>
          </cell>
          <cell r="G558" t="str">
            <v>V 50</v>
          </cell>
          <cell r="H558" t="str">
            <v>V 50</v>
          </cell>
          <cell r="I558" t="str">
            <v>1st</v>
          </cell>
          <cell r="J558" t="str">
            <v>NHRR</v>
          </cell>
          <cell r="K558">
            <v>1</v>
          </cell>
        </row>
        <row r="559">
          <cell r="A559">
            <v>492</v>
          </cell>
          <cell r="B559" t="str">
            <v>Sam</v>
          </cell>
          <cell r="C559" t="str">
            <v>Coxon</v>
          </cell>
          <cell r="D559">
            <v>32937</v>
          </cell>
          <cell r="E559" t="str">
            <v>M</v>
          </cell>
          <cell r="F559">
            <v>34</v>
          </cell>
          <cell r="G559" t="str">
            <v>S</v>
          </cell>
          <cell r="H559" t="str">
            <v>S</v>
          </cell>
          <cell r="I559" t="str">
            <v>1st</v>
          </cell>
          <cell r="J559" t="str">
            <v>NHRR</v>
          </cell>
          <cell r="K559">
            <v>1</v>
          </cell>
        </row>
        <row r="560">
          <cell r="B560" t="str">
            <v>James</v>
          </cell>
          <cell r="C560" t="str">
            <v>Dalton</v>
          </cell>
          <cell r="D560">
            <v>27092</v>
          </cell>
          <cell r="E560" t="str">
            <v>M</v>
          </cell>
          <cell r="F560">
            <v>50</v>
          </cell>
          <cell r="G560" t="str">
            <v>V 50</v>
          </cell>
          <cell r="H560" t="str">
            <v>V 40</v>
          </cell>
          <cell r="I560" t="str">
            <v>1st</v>
          </cell>
          <cell r="J560" t="str">
            <v>NHRR</v>
          </cell>
          <cell r="K560">
            <v>1</v>
          </cell>
        </row>
        <row r="561">
          <cell r="A561">
            <v>444</v>
          </cell>
          <cell r="B561" t="str">
            <v>Ian</v>
          </cell>
          <cell r="C561" t="str">
            <v>Datlen</v>
          </cell>
          <cell r="D561">
            <v>26450</v>
          </cell>
          <cell r="E561" t="str">
            <v>M</v>
          </cell>
          <cell r="F561">
            <v>52</v>
          </cell>
          <cell r="G561" t="str">
            <v>V 50</v>
          </cell>
          <cell r="H561" t="str">
            <v>V 50</v>
          </cell>
          <cell r="I561" t="str">
            <v>1st</v>
          </cell>
          <cell r="J561" t="str">
            <v>NHRR</v>
          </cell>
          <cell r="K561">
            <v>1</v>
          </cell>
        </row>
        <row r="562">
          <cell r="B562" t="str">
            <v>Geoff</v>
          </cell>
          <cell r="C562" t="str">
            <v>Davis</v>
          </cell>
          <cell r="D562">
            <v>26222</v>
          </cell>
          <cell r="E562" t="str">
            <v>M</v>
          </cell>
          <cell r="F562">
            <v>52</v>
          </cell>
          <cell r="G562" t="str">
            <v>V 50</v>
          </cell>
          <cell r="H562" t="str">
            <v>V 50</v>
          </cell>
          <cell r="I562" t="str">
            <v>1st</v>
          </cell>
          <cell r="J562" t="str">
            <v>NHRR</v>
          </cell>
          <cell r="K562">
            <v>1</v>
          </cell>
        </row>
        <row r="563">
          <cell r="B563" t="str">
            <v>Joe</v>
          </cell>
          <cell r="C563" t="str">
            <v>Dixon</v>
          </cell>
          <cell r="D563">
            <v>35874</v>
          </cell>
          <cell r="E563" t="str">
            <v>M</v>
          </cell>
          <cell r="F563">
            <v>26</v>
          </cell>
          <cell r="G563" t="str">
            <v>S</v>
          </cell>
          <cell r="H563" t="str">
            <v>S</v>
          </cell>
          <cell r="I563" t="str">
            <v>1st</v>
          </cell>
          <cell r="J563" t="str">
            <v>NHRR</v>
          </cell>
          <cell r="K563">
            <v>1</v>
          </cell>
        </row>
        <row r="564">
          <cell r="B564" t="str">
            <v>Tom</v>
          </cell>
          <cell r="C564" t="str">
            <v>Doble</v>
          </cell>
          <cell r="D564">
            <v>36473</v>
          </cell>
          <cell r="E564" t="str">
            <v>M</v>
          </cell>
          <cell r="F564">
            <v>24</v>
          </cell>
          <cell r="G564" t="str">
            <v>S</v>
          </cell>
          <cell r="H564" t="str">
            <v>S</v>
          </cell>
          <cell r="I564" t="str">
            <v>1st</v>
          </cell>
          <cell r="J564" t="str">
            <v>NHRR</v>
          </cell>
          <cell r="K564">
            <v>1</v>
          </cell>
        </row>
        <row r="565">
          <cell r="B565" t="str">
            <v>Steve</v>
          </cell>
          <cell r="C565" t="str">
            <v>Doran</v>
          </cell>
          <cell r="D565">
            <v>29891</v>
          </cell>
          <cell r="E565" t="str">
            <v>M</v>
          </cell>
          <cell r="F565">
            <v>42</v>
          </cell>
          <cell r="G565" t="str">
            <v>V 40</v>
          </cell>
          <cell r="I565" t="str">
            <v>1st</v>
          </cell>
          <cell r="J565" t="str">
            <v>NHRR</v>
          </cell>
          <cell r="K565">
            <v>1</v>
          </cell>
        </row>
        <row r="566">
          <cell r="B566" t="str">
            <v>Mark</v>
          </cell>
          <cell r="C566" t="str">
            <v>Draper</v>
          </cell>
          <cell r="D566">
            <v>21261</v>
          </cell>
          <cell r="E566" t="str">
            <v>M</v>
          </cell>
          <cell r="F566">
            <v>66</v>
          </cell>
          <cell r="G566" t="str">
            <v>V 60</v>
          </cell>
          <cell r="H566" t="str">
            <v>V 60</v>
          </cell>
          <cell r="I566" t="str">
            <v>1st</v>
          </cell>
          <cell r="J566" t="str">
            <v>NHRR</v>
          </cell>
          <cell r="K566">
            <v>1</v>
          </cell>
        </row>
        <row r="567">
          <cell r="A567">
            <v>451</v>
          </cell>
          <cell r="B567" t="str">
            <v>Dave</v>
          </cell>
          <cell r="C567" t="str">
            <v>Edwards</v>
          </cell>
          <cell r="D567">
            <v>29080</v>
          </cell>
          <cell r="E567" t="str">
            <v>M</v>
          </cell>
          <cell r="F567">
            <v>44</v>
          </cell>
          <cell r="G567" t="str">
            <v>V 40</v>
          </cell>
          <cell r="H567" t="str">
            <v>V 40</v>
          </cell>
          <cell r="I567" t="str">
            <v>1st</v>
          </cell>
          <cell r="J567" t="str">
            <v>NHRR</v>
          </cell>
          <cell r="K567">
            <v>1</v>
          </cell>
        </row>
        <row r="568">
          <cell r="A568">
            <v>503</v>
          </cell>
          <cell r="B568" t="str">
            <v>Mathew</v>
          </cell>
          <cell r="C568" t="str">
            <v>Farr</v>
          </cell>
          <cell r="D568">
            <v>33149</v>
          </cell>
          <cell r="E568" t="str">
            <v>M</v>
          </cell>
          <cell r="F568">
            <v>33</v>
          </cell>
          <cell r="G568" t="str">
            <v>S</v>
          </cell>
          <cell r="H568" t="str">
            <v>S</v>
          </cell>
          <cell r="I568" t="str">
            <v>1st</v>
          </cell>
          <cell r="J568" t="str">
            <v>NHRR</v>
          </cell>
          <cell r="K568">
            <v>1</v>
          </cell>
        </row>
        <row r="569">
          <cell r="A569">
            <v>512</v>
          </cell>
          <cell r="B569" t="str">
            <v>Phillip</v>
          </cell>
          <cell r="C569" t="str">
            <v>Flack</v>
          </cell>
          <cell r="D569">
            <v>18919</v>
          </cell>
          <cell r="E569" t="str">
            <v>M</v>
          </cell>
          <cell r="F569">
            <v>72</v>
          </cell>
          <cell r="G569" t="str">
            <v>V 70</v>
          </cell>
          <cell r="H569" t="str">
            <v>V 70</v>
          </cell>
          <cell r="I569" t="str">
            <v>1st</v>
          </cell>
          <cell r="J569" t="str">
            <v>NHRR</v>
          </cell>
          <cell r="K569">
            <v>1</v>
          </cell>
        </row>
        <row r="570">
          <cell r="B570" t="str">
            <v>Paul</v>
          </cell>
          <cell r="C570" t="str">
            <v>Forde</v>
          </cell>
          <cell r="D570">
            <v>27109</v>
          </cell>
          <cell r="E570" t="str">
            <v>M</v>
          </cell>
          <cell r="F570">
            <v>50</v>
          </cell>
          <cell r="G570" t="str">
            <v>V 50</v>
          </cell>
          <cell r="H570" t="str">
            <v>V 40</v>
          </cell>
          <cell r="I570" t="str">
            <v>1st</v>
          </cell>
          <cell r="J570" t="str">
            <v>NHRR</v>
          </cell>
          <cell r="K570">
            <v>1</v>
          </cell>
        </row>
        <row r="571">
          <cell r="B571" t="str">
            <v>James</v>
          </cell>
          <cell r="C571" t="str">
            <v>Fox</v>
          </cell>
          <cell r="D571">
            <v>36548</v>
          </cell>
          <cell r="E571" t="str">
            <v>M</v>
          </cell>
          <cell r="F571">
            <v>24</v>
          </cell>
          <cell r="G571" t="str">
            <v>S</v>
          </cell>
          <cell r="H571" t="str">
            <v>S</v>
          </cell>
          <cell r="I571" t="str">
            <v>1st</v>
          </cell>
          <cell r="J571" t="str">
            <v>NHRR</v>
          </cell>
          <cell r="K571">
            <v>1</v>
          </cell>
        </row>
        <row r="572">
          <cell r="B572" t="str">
            <v>Cameron</v>
          </cell>
          <cell r="C572" t="str">
            <v>Geekie</v>
          </cell>
          <cell r="D572">
            <v>33762</v>
          </cell>
          <cell r="E572" t="str">
            <v>M</v>
          </cell>
          <cell r="F572">
            <v>32</v>
          </cell>
          <cell r="G572" t="str">
            <v>S</v>
          </cell>
          <cell r="I572" t="str">
            <v>1st</v>
          </cell>
          <cell r="J572" t="str">
            <v>NHRR</v>
          </cell>
          <cell r="K572">
            <v>1</v>
          </cell>
        </row>
        <row r="573">
          <cell r="B573" t="str">
            <v>David</v>
          </cell>
          <cell r="C573" t="str">
            <v>Glennie</v>
          </cell>
          <cell r="D573">
            <v>24742</v>
          </cell>
          <cell r="E573" t="str">
            <v>M</v>
          </cell>
          <cell r="F573">
            <v>56</v>
          </cell>
          <cell r="G573" t="str">
            <v>V 50</v>
          </cell>
          <cell r="H573" t="str">
            <v>V 50</v>
          </cell>
          <cell r="I573" t="str">
            <v>1st</v>
          </cell>
          <cell r="J573" t="str">
            <v>NHRR</v>
          </cell>
          <cell r="K573">
            <v>1</v>
          </cell>
        </row>
        <row r="574">
          <cell r="B574" t="str">
            <v>James</v>
          </cell>
          <cell r="C574" t="str">
            <v>Godfrey</v>
          </cell>
          <cell r="D574">
            <v>34502</v>
          </cell>
          <cell r="E574" t="str">
            <v>M</v>
          </cell>
          <cell r="F574">
            <v>30</v>
          </cell>
          <cell r="G574" t="str">
            <v>S</v>
          </cell>
          <cell r="H574" t="str">
            <v>S</v>
          </cell>
          <cell r="I574" t="str">
            <v>1st</v>
          </cell>
          <cell r="J574" t="str">
            <v>NHRR</v>
          </cell>
          <cell r="K574">
            <v>1</v>
          </cell>
        </row>
        <row r="575">
          <cell r="B575" t="str">
            <v>Colwyn</v>
          </cell>
          <cell r="C575" t="str">
            <v>Griffiths</v>
          </cell>
          <cell r="D575">
            <v>28410</v>
          </cell>
          <cell r="E575" t="str">
            <v>M</v>
          </cell>
          <cell r="F575">
            <v>46</v>
          </cell>
          <cell r="G575" t="str">
            <v>V 40</v>
          </cell>
          <cell r="I575" t="str">
            <v>1st</v>
          </cell>
          <cell r="J575" t="str">
            <v>NHRR</v>
          </cell>
          <cell r="K575">
            <v>1</v>
          </cell>
        </row>
        <row r="576">
          <cell r="B576" t="str">
            <v>Andrew</v>
          </cell>
          <cell r="C576" t="str">
            <v>Grudzinski</v>
          </cell>
          <cell r="D576">
            <v>28167</v>
          </cell>
          <cell r="E576" t="str">
            <v>M</v>
          </cell>
          <cell r="F576">
            <v>47</v>
          </cell>
          <cell r="G576" t="str">
            <v>V 40</v>
          </cell>
          <cell r="H576" t="str">
            <v>V 40</v>
          </cell>
          <cell r="I576" t="str">
            <v>1st</v>
          </cell>
          <cell r="J576" t="str">
            <v>NHRR</v>
          </cell>
          <cell r="K576">
            <v>1</v>
          </cell>
        </row>
        <row r="577">
          <cell r="A577">
            <v>483</v>
          </cell>
          <cell r="B577" t="str">
            <v>Ben</v>
          </cell>
          <cell r="C577" t="str">
            <v>Hadman</v>
          </cell>
          <cell r="D577">
            <v>34178</v>
          </cell>
          <cell r="E577" t="str">
            <v>M</v>
          </cell>
          <cell r="F577">
            <v>30</v>
          </cell>
          <cell r="G577" t="str">
            <v>S</v>
          </cell>
          <cell r="H577" t="str">
            <v>S</v>
          </cell>
          <cell r="I577" t="str">
            <v>1st</v>
          </cell>
          <cell r="J577" t="str">
            <v>NHRR</v>
          </cell>
          <cell r="K577">
            <v>1</v>
          </cell>
        </row>
        <row r="578">
          <cell r="B578" t="str">
            <v>Russell</v>
          </cell>
          <cell r="C578" t="str">
            <v>Hagan</v>
          </cell>
          <cell r="D578">
            <v>22063</v>
          </cell>
          <cell r="E578" t="str">
            <v>M</v>
          </cell>
          <cell r="F578">
            <v>64</v>
          </cell>
          <cell r="G578" t="str">
            <v>V 60</v>
          </cell>
          <cell r="H578" t="str">
            <v>V 60</v>
          </cell>
          <cell r="I578" t="str">
            <v>1st</v>
          </cell>
          <cell r="J578" t="str">
            <v>NHRR</v>
          </cell>
          <cell r="K578">
            <v>1</v>
          </cell>
        </row>
        <row r="579">
          <cell r="A579">
            <v>488</v>
          </cell>
          <cell r="B579" t="str">
            <v>Richard</v>
          </cell>
          <cell r="C579" t="str">
            <v>Harbon</v>
          </cell>
          <cell r="D579">
            <v>22649</v>
          </cell>
          <cell r="E579" t="str">
            <v>M</v>
          </cell>
          <cell r="F579">
            <v>62</v>
          </cell>
          <cell r="G579" t="str">
            <v>V 60</v>
          </cell>
          <cell r="H579" t="str">
            <v>V 60</v>
          </cell>
          <cell r="I579" t="str">
            <v>1st</v>
          </cell>
          <cell r="J579" t="str">
            <v>NHRR</v>
          </cell>
          <cell r="K579">
            <v>1</v>
          </cell>
        </row>
        <row r="580">
          <cell r="B580" t="str">
            <v>Robert</v>
          </cell>
          <cell r="C580" t="str">
            <v>Harris</v>
          </cell>
          <cell r="D580">
            <v>28734</v>
          </cell>
          <cell r="E580" t="str">
            <v>M</v>
          </cell>
          <cell r="F580">
            <v>45</v>
          </cell>
          <cell r="G580" t="str">
            <v>V 40</v>
          </cell>
          <cell r="H580" t="str">
            <v>V 40</v>
          </cell>
          <cell r="I580" t="str">
            <v>1st</v>
          </cell>
          <cell r="J580" t="str">
            <v>NHRR</v>
          </cell>
          <cell r="K580">
            <v>1</v>
          </cell>
        </row>
        <row r="581">
          <cell r="A581">
            <v>527</v>
          </cell>
          <cell r="B581" t="str">
            <v xml:space="preserve">William </v>
          </cell>
          <cell r="C581" t="str">
            <v>Harrison</v>
          </cell>
          <cell r="D581">
            <v>30496</v>
          </cell>
          <cell r="E581" t="str">
            <v>M</v>
          </cell>
          <cell r="F581">
            <v>41</v>
          </cell>
          <cell r="G581" t="str">
            <v>V 40</v>
          </cell>
          <cell r="H581" t="str">
            <v>V 40</v>
          </cell>
          <cell r="I581" t="str">
            <v>1st</v>
          </cell>
          <cell r="J581" t="str">
            <v>NHRR</v>
          </cell>
          <cell r="K581">
            <v>1</v>
          </cell>
        </row>
        <row r="582">
          <cell r="B582" t="str">
            <v>Ed</v>
          </cell>
          <cell r="C582" t="str">
            <v>Hartley</v>
          </cell>
          <cell r="D582">
            <v>27940</v>
          </cell>
          <cell r="E582" t="str">
            <v>M</v>
          </cell>
          <cell r="F582">
            <v>48</v>
          </cell>
          <cell r="G582" t="str">
            <v>V 40</v>
          </cell>
          <cell r="H582" t="str">
            <v>V 40</v>
          </cell>
          <cell r="I582" t="str">
            <v>1st</v>
          </cell>
          <cell r="J582" t="str">
            <v>NHRR</v>
          </cell>
          <cell r="K582">
            <v>1</v>
          </cell>
        </row>
        <row r="583">
          <cell r="B583" t="str">
            <v>Ian</v>
          </cell>
          <cell r="C583" t="str">
            <v>Harvey</v>
          </cell>
          <cell r="D583">
            <v>29244</v>
          </cell>
          <cell r="E583" t="str">
            <v>M</v>
          </cell>
          <cell r="F583">
            <v>44</v>
          </cell>
          <cell r="G583" t="str">
            <v>V 40</v>
          </cell>
          <cell r="H583" t="str">
            <v>V 40</v>
          </cell>
          <cell r="I583" t="str">
            <v>1st</v>
          </cell>
          <cell r="J583" t="str">
            <v>NHRR</v>
          </cell>
          <cell r="K583">
            <v>1</v>
          </cell>
        </row>
        <row r="584">
          <cell r="B584" t="str">
            <v>Phil</v>
          </cell>
          <cell r="C584" t="str">
            <v>Hawkes</v>
          </cell>
          <cell r="D584">
            <v>34167</v>
          </cell>
          <cell r="E584" t="str">
            <v>M</v>
          </cell>
          <cell r="F584">
            <v>31</v>
          </cell>
          <cell r="G584" t="str">
            <v>S</v>
          </cell>
          <cell r="H584" t="str">
            <v>S</v>
          </cell>
          <cell r="I584" t="str">
            <v>1st</v>
          </cell>
          <cell r="J584" t="str">
            <v>NHRR</v>
          </cell>
          <cell r="K584">
            <v>1</v>
          </cell>
        </row>
        <row r="585">
          <cell r="B585" t="str">
            <v>Alan</v>
          </cell>
          <cell r="C585" t="str">
            <v>Hazlehurst</v>
          </cell>
          <cell r="D585">
            <v>23921</v>
          </cell>
          <cell r="E585" t="str">
            <v>M</v>
          </cell>
          <cell r="F585">
            <v>59</v>
          </cell>
          <cell r="G585" t="str">
            <v>V 50</v>
          </cell>
          <cell r="H585" t="str">
            <v>V 50</v>
          </cell>
          <cell r="I585" t="str">
            <v>1st</v>
          </cell>
          <cell r="J585" t="str">
            <v>NHRR</v>
          </cell>
          <cell r="K585">
            <v>1</v>
          </cell>
        </row>
        <row r="586">
          <cell r="B586" t="str">
            <v>Elwyn</v>
          </cell>
          <cell r="C586" t="str">
            <v>Howell</v>
          </cell>
          <cell r="D586">
            <v>21648</v>
          </cell>
          <cell r="E586" t="str">
            <v>M</v>
          </cell>
          <cell r="F586">
            <v>65</v>
          </cell>
          <cell r="G586" t="str">
            <v>V 60</v>
          </cell>
          <cell r="H586" t="str">
            <v>V 60</v>
          </cell>
          <cell r="I586" t="str">
            <v>1st</v>
          </cell>
          <cell r="J586" t="str">
            <v>NHRR</v>
          </cell>
          <cell r="K586">
            <v>1</v>
          </cell>
        </row>
        <row r="587">
          <cell r="B587" t="str">
            <v>James</v>
          </cell>
          <cell r="C587" t="str">
            <v>Humphreys</v>
          </cell>
          <cell r="D587">
            <v>32802</v>
          </cell>
          <cell r="E587" t="str">
            <v>M</v>
          </cell>
          <cell r="F587">
            <v>34</v>
          </cell>
          <cell r="G587" t="str">
            <v>S</v>
          </cell>
          <cell r="H587" t="str">
            <v>S</v>
          </cell>
          <cell r="I587" t="str">
            <v>1st</v>
          </cell>
          <cell r="J587" t="str">
            <v>NHRR</v>
          </cell>
          <cell r="K587">
            <v>1</v>
          </cell>
        </row>
        <row r="588">
          <cell r="A588">
            <v>478</v>
          </cell>
          <cell r="B588" t="str">
            <v>Jon</v>
          </cell>
          <cell r="C588" t="str">
            <v>Hunt</v>
          </cell>
          <cell r="D588">
            <v>26059</v>
          </cell>
          <cell r="E588" t="str">
            <v>M</v>
          </cell>
          <cell r="F588">
            <v>53</v>
          </cell>
          <cell r="G588" t="str">
            <v>V 50</v>
          </cell>
          <cell r="H588" t="str">
            <v>V 50</v>
          </cell>
          <cell r="I588" t="str">
            <v>1st</v>
          </cell>
          <cell r="J588" t="str">
            <v>NHRR</v>
          </cell>
          <cell r="K588">
            <v>1</v>
          </cell>
        </row>
        <row r="589">
          <cell r="B589" t="str">
            <v>Phil</v>
          </cell>
          <cell r="C589" t="str">
            <v>Hunt</v>
          </cell>
          <cell r="D589">
            <v>24567</v>
          </cell>
          <cell r="E589" t="str">
            <v>M</v>
          </cell>
          <cell r="F589">
            <v>57</v>
          </cell>
          <cell r="G589" t="str">
            <v>V 50</v>
          </cell>
          <cell r="H589" t="str">
            <v>V 50</v>
          </cell>
          <cell r="I589" t="str">
            <v>1st</v>
          </cell>
          <cell r="J589" t="str">
            <v>NHRR</v>
          </cell>
          <cell r="K589">
            <v>1</v>
          </cell>
        </row>
        <row r="590">
          <cell r="B590" t="str">
            <v>Richard</v>
          </cell>
          <cell r="C590" t="str">
            <v>Ingrey</v>
          </cell>
          <cell r="D590">
            <v>25156</v>
          </cell>
          <cell r="E590" t="str">
            <v>M</v>
          </cell>
          <cell r="F590">
            <v>55</v>
          </cell>
          <cell r="G590" t="str">
            <v>V 50</v>
          </cell>
          <cell r="H590" t="str">
            <v>V 50</v>
          </cell>
          <cell r="I590" t="str">
            <v>1st</v>
          </cell>
          <cell r="J590" t="str">
            <v>NHRR</v>
          </cell>
          <cell r="K590">
            <v>1</v>
          </cell>
        </row>
        <row r="591">
          <cell r="B591" t="str">
            <v>Elliot</v>
          </cell>
          <cell r="C591" t="str">
            <v>Jackson</v>
          </cell>
          <cell r="D591">
            <v>35602</v>
          </cell>
          <cell r="E591" t="str">
            <v>M</v>
          </cell>
          <cell r="F591">
            <v>27</v>
          </cell>
          <cell r="G591" t="str">
            <v>S</v>
          </cell>
          <cell r="H591" t="str">
            <v>S</v>
          </cell>
          <cell r="I591" t="str">
            <v>1st</v>
          </cell>
          <cell r="J591" t="str">
            <v>NHRR</v>
          </cell>
          <cell r="K591">
            <v>1</v>
          </cell>
        </row>
        <row r="592">
          <cell r="B592" t="str">
            <v>Meyrick</v>
          </cell>
          <cell r="C592" t="str">
            <v>Jenkins</v>
          </cell>
          <cell r="D592">
            <v>24706</v>
          </cell>
          <cell r="E592" t="str">
            <v>M</v>
          </cell>
          <cell r="F592">
            <v>56</v>
          </cell>
          <cell r="G592" t="str">
            <v>V 50</v>
          </cell>
          <cell r="I592" t="str">
            <v>1st</v>
          </cell>
          <cell r="J592" t="str">
            <v>NHRR</v>
          </cell>
          <cell r="K592">
            <v>1</v>
          </cell>
        </row>
        <row r="593">
          <cell r="B593" t="str">
            <v>James</v>
          </cell>
          <cell r="C593" t="str">
            <v>Johnston</v>
          </cell>
          <cell r="D593">
            <v>33582</v>
          </cell>
          <cell r="E593" t="str">
            <v>M</v>
          </cell>
          <cell r="F593">
            <v>32</v>
          </cell>
          <cell r="G593" t="str">
            <v>S</v>
          </cell>
          <cell r="H593" t="str">
            <v>S</v>
          </cell>
          <cell r="I593" t="str">
            <v>1st</v>
          </cell>
          <cell r="J593" t="str">
            <v>NHRR</v>
          </cell>
          <cell r="K593">
            <v>1</v>
          </cell>
        </row>
        <row r="594">
          <cell r="A594">
            <v>504</v>
          </cell>
          <cell r="B594" t="str">
            <v>Rob</v>
          </cell>
          <cell r="C594" t="str">
            <v>Jowett</v>
          </cell>
          <cell r="D594">
            <v>32566</v>
          </cell>
          <cell r="E594" t="str">
            <v>M</v>
          </cell>
          <cell r="F594">
            <v>35</v>
          </cell>
          <cell r="G594" t="str">
            <v>S</v>
          </cell>
          <cell r="H594" t="str">
            <v>S</v>
          </cell>
          <cell r="I594" t="str">
            <v>1st</v>
          </cell>
          <cell r="J594" t="str">
            <v>NHRR</v>
          </cell>
          <cell r="K594">
            <v>1</v>
          </cell>
        </row>
        <row r="595">
          <cell r="B595" t="str">
            <v>Brian</v>
          </cell>
          <cell r="C595" t="str">
            <v>Judkins</v>
          </cell>
          <cell r="D595">
            <v>20264</v>
          </cell>
          <cell r="E595" t="str">
            <v>M</v>
          </cell>
          <cell r="F595">
            <v>69</v>
          </cell>
          <cell r="G595" t="str">
            <v>V 60</v>
          </cell>
          <cell r="H595" t="str">
            <v>V 60</v>
          </cell>
          <cell r="I595" t="str">
            <v>1st</v>
          </cell>
          <cell r="J595" t="str">
            <v>NHRR</v>
          </cell>
          <cell r="K595">
            <v>1</v>
          </cell>
        </row>
        <row r="596">
          <cell r="A596">
            <v>468</v>
          </cell>
          <cell r="B596" t="str">
            <v>James</v>
          </cell>
          <cell r="C596" t="str">
            <v>Keogh</v>
          </cell>
          <cell r="D596">
            <v>28481</v>
          </cell>
          <cell r="E596" t="str">
            <v>M</v>
          </cell>
          <cell r="F596">
            <v>46</v>
          </cell>
          <cell r="G596" t="str">
            <v>V 40</v>
          </cell>
          <cell r="H596" t="str">
            <v>V 40</v>
          </cell>
          <cell r="I596" t="str">
            <v>1st</v>
          </cell>
          <cell r="J596" t="str">
            <v>NHRR</v>
          </cell>
          <cell r="K596">
            <v>1</v>
          </cell>
        </row>
        <row r="597">
          <cell r="B597" t="str">
            <v>Stephen</v>
          </cell>
          <cell r="C597" t="str">
            <v>King</v>
          </cell>
          <cell r="D597">
            <v>28808</v>
          </cell>
          <cell r="E597" t="str">
            <v>M</v>
          </cell>
          <cell r="F597">
            <v>45</v>
          </cell>
          <cell r="G597" t="str">
            <v>V 40</v>
          </cell>
          <cell r="H597" t="str">
            <v>V 40</v>
          </cell>
          <cell r="I597" t="str">
            <v>1st</v>
          </cell>
          <cell r="J597" t="str">
            <v>NHRR</v>
          </cell>
          <cell r="K597">
            <v>1</v>
          </cell>
        </row>
        <row r="598">
          <cell r="B598" t="str">
            <v>Thomas</v>
          </cell>
          <cell r="C598" t="str">
            <v>Kingham</v>
          </cell>
          <cell r="D598">
            <v>33695</v>
          </cell>
          <cell r="E598" t="str">
            <v>M</v>
          </cell>
          <cell r="F598">
            <v>32</v>
          </cell>
          <cell r="G598" t="str">
            <v>S</v>
          </cell>
          <cell r="I598" t="str">
            <v>1st</v>
          </cell>
          <cell r="J598" t="str">
            <v>NHRR</v>
          </cell>
          <cell r="K598">
            <v>1</v>
          </cell>
        </row>
        <row r="599">
          <cell r="B599" t="str">
            <v>Sam</v>
          </cell>
          <cell r="C599" t="str">
            <v>Krempel</v>
          </cell>
          <cell r="D599">
            <v>32426</v>
          </cell>
          <cell r="E599" t="str">
            <v>M</v>
          </cell>
          <cell r="F599">
            <v>35</v>
          </cell>
          <cell r="G599" t="str">
            <v>S</v>
          </cell>
          <cell r="H599" t="str">
            <v>S</v>
          </cell>
          <cell r="I599" t="str">
            <v>1st</v>
          </cell>
          <cell r="J599" t="str">
            <v>NHRR</v>
          </cell>
          <cell r="K599">
            <v>1</v>
          </cell>
        </row>
        <row r="600">
          <cell r="B600" t="str">
            <v>Sonny</v>
          </cell>
          <cell r="C600" t="str">
            <v>Kurmi</v>
          </cell>
          <cell r="D600">
            <v>33708</v>
          </cell>
          <cell r="E600" t="str">
            <v>M</v>
          </cell>
          <cell r="F600">
            <v>32</v>
          </cell>
          <cell r="G600" t="str">
            <v>S</v>
          </cell>
          <cell r="H600" t="str">
            <v>S</v>
          </cell>
          <cell r="I600" t="str">
            <v>1st</v>
          </cell>
          <cell r="J600" t="str">
            <v>NHRR</v>
          </cell>
          <cell r="K600">
            <v>1</v>
          </cell>
        </row>
        <row r="601">
          <cell r="A601">
            <v>454</v>
          </cell>
          <cell r="B601" t="str">
            <v>Joshua</v>
          </cell>
          <cell r="C601" t="str">
            <v>Lawless</v>
          </cell>
          <cell r="D601">
            <v>33080</v>
          </cell>
          <cell r="E601" t="str">
            <v>M</v>
          </cell>
          <cell r="F601">
            <v>33</v>
          </cell>
          <cell r="G601" t="str">
            <v>S</v>
          </cell>
          <cell r="I601" t="str">
            <v>1st</v>
          </cell>
          <cell r="J601" t="str">
            <v>NHRR</v>
          </cell>
          <cell r="K601">
            <v>1</v>
          </cell>
        </row>
        <row r="602">
          <cell r="A602">
            <v>447</v>
          </cell>
          <cell r="B602" t="str">
            <v>Andrew</v>
          </cell>
          <cell r="C602" t="str">
            <v>Leach</v>
          </cell>
          <cell r="D602">
            <v>23383</v>
          </cell>
          <cell r="E602" t="str">
            <v>M</v>
          </cell>
          <cell r="F602">
            <v>60</v>
          </cell>
          <cell r="G602" t="str">
            <v>V 60</v>
          </cell>
          <cell r="H602" t="str">
            <v>V 50</v>
          </cell>
          <cell r="I602" t="str">
            <v>1st</v>
          </cell>
          <cell r="J602" t="str">
            <v>NHRR</v>
          </cell>
          <cell r="K602">
            <v>1</v>
          </cell>
        </row>
        <row r="603">
          <cell r="B603" t="str">
            <v>Viv</v>
          </cell>
          <cell r="C603" t="str">
            <v>Lucas</v>
          </cell>
          <cell r="D603">
            <v>21619</v>
          </cell>
          <cell r="E603" t="str">
            <v>M</v>
          </cell>
          <cell r="F603">
            <v>65</v>
          </cell>
          <cell r="G603" t="str">
            <v>V 60</v>
          </cell>
          <cell r="H603" t="str">
            <v>V 60</v>
          </cell>
          <cell r="I603" t="str">
            <v>1st</v>
          </cell>
          <cell r="J603" t="str">
            <v>NHRR</v>
          </cell>
          <cell r="K603">
            <v>1</v>
          </cell>
        </row>
        <row r="604">
          <cell r="B604" t="str">
            <v>Daniel</v>
          </cell>
          <cell r="C604" t="str">
            <v>Mallett</v>
          </cell>
          <cell r="D604">
            <v>33102</v>
          </cell>
          <cell r="E604" t="str">
            <v>M</v>
          </cell>
          <cell r="F604">
            <v>33</v>
          </cell>
          <cell r="G604" t="str">
            <v>S</v>
          </cell>
          <cell r="H604" t="str">
            <v>S</v>
          </cell>
          <cell r="I604" t="str">
            <v>1st</v>
          </cell>
          <cell r="J604" t="str">
            <v>NHRR</v>
          </cell>
          <cell r="K604">
            <v>1</v>
          </cell>
        </row>
        <row r="605">
          <cell r="A605">
            <v>493</v>
          </cell>
          <cell r="B605" t="str">
            <v>Nicholas</v>
          </cell>
          <cell r="C605" t="str">
            <v>Malpeli</v>
          </cell>
          <cell r="D605">
            <v>24249</v>
          </cell>
          <cell r="E605" t="str">
            <v>M</v>
          </cell>
          <cell r="F605">
            <v>58</v>
          </cell>
          <cell r="G605" t="str">
            <v>V 50</v>
          </cell>
          <cell r="H605" t="str">
            <v>V 50</v>
          </cell>
          <cell r="I605" t="str">
            <v>1st</v>
          </cell>
          <cell r="J605" t="str">
            <v>NHRR</v>
          </cell>
          <cell r="K605">
            <v>1</v>
          </cell>
        </row>
        <row r="606">
          <cell r="B606" t="str">
            <v>Daniel</v>
          </cell>
          <cell r="C606" t="str">
            <v>Martin</v>
          </cell>
          <cell r="D606">
            <v>28917</v>
          </cell>
          <cell r="E606" t="str">
            <v>M</v>
          </cell>
          <cell r="F606">
            <v>45</v>
          </cell>
          <cell r="G606" t="str">
            <v>V 40</v>
          </cell>
          <cell r="H606" t="str">
            <v>V 40</v>
          </cell>
          <cell r="I606" t="str">
            <v>1st</v>
          </cell>
          <cell r="J606" t="str">
            <v>NHRR</v>
          </cell>
          <cell r="K606">
            <v>1</v>
          </cell>
        </row>
        <row r="607">
          <cell r="B607" t="str">
            <v>Jim</v>
          </cell>
          <cell r="C607" t="str">
            <v>Marvell</v>
          </cell>
          <cell r="D607">
            <v>26760</v>
          </cell>
          <cell r="E607" t="str">
            <v>M</v>
          </cell>
          <cell r="F607">
            <v>51</v>
          </cell>
          <cell r="G607" t="str">
            <v>V 50</v>
          </cell>
          <cell r="H607" t="str">
            <v>V 50</v>
          </cell>
          <cell r="I607" t="str">
            <v>1st</v>
          </cell>
          <cell r="J607" t="str">
            <v>NHRR</v>
          </cell>
          <cell r="K607">
            <v>1</v>
          </cell>
        </row>
        <row r="608">
          <cell r="A608">
            <v>448</v>
          </cell>
          <cell r="B608" t="str">
            <v>Darren</v>
          </cell>
          <cell r="C608" t="str">
            <v>Matussa</v>
          </cell>
          <cell r="D608">
            <v>28013</v>
          </cell>
          <cell r="E608" t="str">
            <v>M</v>
          </cell>
          <cell r="F608">
            <v>47</v>
          </cell>
          <cell r="G608" t="str">
            <v>V 40</v>
          </cell>
          <cell r="H608" t="str">
            <v>V 40</v>
          </cell>
          <cell r="I608" t="str">
            <v>1st</v>
          </cell>
          <cell r="J608" t="str">
            <v>NHRR</v>
          </cell>
          <cell r="K608">
            <v>1</v>
          </cell>
        </row>
        <row r="609">
          <cell r="B609" t="str">
            <v>Paul</v>
          </cell>
          <cell r="C609" t="str">
            <v>McCreath</v>
          </cell>
          <cell r="D609">
            <v>26490</v>
          </cell>
          <cell r="E609" t="str">
            <v>M</v>
          </cell>
          <cell r="F609">
            <v>52</v>
          </cell>
          <cell r="G609" t="str">
            <v>V 50</v>
          </cell>
          <cell r="H609" t="str">
            <v>V 50</v>
          </cell>
          <cell r="I609" t="str">
            <v>1st</v>
          </cell>
          <cell r="J609" t="str">
            <v>NHRR</v>
          </cell>
          <cell r="K609">
            <v>1</v>
          </cell>
        </row>
        <row r="610">
          <cell r="B610" t="str">
            <v>George</v>
          </cell>
          <cell r="C610" t="str">
            <v>McIlroy</v>
          </cell>
          <cell r="D610">
            <v>36607</v>
          </cell>
          <cell r="E610" t="str">
            <v>M</v>
          </cell>
          <cell r="F610">
            <v>24</v>
          </cell>
          <cell r="G610" t="str">
            <v>S</v>
          </cell>
          <cell r="I610" t="str">
            <v>1st</v>
          </cell>
          <cell r="J610" t="str">
            <v>NHRR</v>
          </cell>
          <cell r="K610">
            <v>1</v>
          </cell>
        </row>
        <row r="611">
          <cell r="A611">
            <v>439</v>
          </cell>
          <cell r="B611" t="str">
            <v>Steve</v>
          </cell>
          <cell r="C611" t="str">
            <v>McKeown</v>
          </cell>
          <cell r="D611">
            <v>25112</v>
          </cell>
          <cell r="E611" t="str">
            <v>M</v>
          </cell>
          <cell r="F611">
            <v>55</v>
          </cell>
          <cell r="G611" t="str">
            <v>V 50</v>
          </cell>
          <cell r="H611" t="str">
            <v>V 50</v>
          </cell>
          <cell r="I611" t="str">
            <v>1st</v>
          </cell>
          <cell r="J611" t="str">
            <v>NHRR</v>
          </cell>
          <cell r="K611">
            <v>1</v>
          </cell>
        </row>
        <row r="612">
          <cell r="B612" t="str">
            <v>John</v>
          </cell>
          <cell r="C612" t="str">
            <v>Moroney</v>
          </cell>
          <cell r="D612">
            <v>26250</v>
          </cell>
          <cell r="E612" t="str">
            <v>M</v>
          </cell>
          <cell r="F612">
            <v>52</v>
          </cell>
          <cell r="G612" t="str">
            <v>V 50</v>
          </cell>
          <cell r="I612" t="str">
            <v>1st</v>
          </cell>
          <cell r="J612" t="str">
            <v>NHRR</v>
          </cell>
          <cell r="K612">
            <v>1</v>
          </cell>
        </row>
        <row r="613">
          <cell r="B613" t="str">
            <v>Geoff</v>
          </cell>
          <cell r="C613" t="str">
            <v>Murray-Rochard</v>
          </cell>
          <cell r="D613">
            <v>20770</v>
          </cell>
          <cell r="E613" t="str">
            <v>M</v>
          </cell>
          <cell r="F613">
            <v>67</v>
          </cell>
          <cell r="G613" t="str">
            <v>V 60</v>
          </cell>
          <cell r="H613" t="str">
            <v>V 60</v>
          </cell>
          <cell r="I613" t="str">
            <v>1st</v>
          </cell>
          <cell r="J613" t="str">
            <v>NHRR</v>
          </cell>
          <cell r="K613">
            <v>1</v>
          </cell>
        </row>
        <row r="614">
          <cell r="B614" t="str">
            <v>Andy</v>
          </cell>
          <cell r="C614" t="str">
            <v>Mutton</v>
          </cell>
          <cell r="D614">
            <v>29367</v>
          </cell>
          <cell r="E614" t="str">
            <v>M</v>
          </cell>
          <cell r="F614">
            <v>44</v>
          </cell>
          <cell r="G614" t="str">
            <v>V 40</v>
          </cell>
          <cell r="H614" t="str">
            <v>V 40</v>
          </cell>
          <cell r="I614" t="str">
            <v>1st</v>
          </cell>
          <cell r="J614" t="str">
            <v>NHRR</v>
          </cell>
          <cell r="K614">
            <v>1</v>
          </cell>
        </row>
        <row r="615">
          <cell r="B615" t="str">
            <v>Luke</v>
          </cell>
          <cell r="C615" t="str">
            <v>Nicholl</v>
          </cell>
          <cell r="D615">
            <v>32167</v>
          </cell>
          <cell r="E615" t="str">
            <v>M</v>
          </cell>
          <cell r="F615">
            <v>36</v>
          </cell>
          <cell r="G615" t="str">
            <v>S</v>
          </cell>
          <cell r="H615" t="str">
            <v>S</v>
          </cell>
          <cell r="I615" t="str">
            <v>1st</v>
          </cell>
          <cell r="J615" t="str">
            <v>NHRR</v>
          </cell>
          <cell r="K615">
            <v>1</v>
          </cell>
        </row>
        <row r="616">
          <cell r="B616" t="str">
            <v>Drew</v>
          </cell>
          <cell r="C616" t="str">
            <v>Norton</v>
          </cell>
          <cell r="D616">
            <v>30422</v>
          </cell>
          <cell r="E616" t="str">
            <v>M</v>
          </cell>
          <cell r="F616">
            <v>41</v>
          </cell>
          <cell r="G616" t="str">
            <v>V 40</v>
          </cell>
          <cell r="H616" t="str">
            <v>V 40</v>
          </cell>
          <cell r="I616" t="str">
            <v>1st</v>
          </cell>
          <cell r="J616" t="str">
            <v>NHRR</v>
          </cell>
          <cell r="K616">
            <v>1</v>
          </cell>
        </row>
        <row r="617">
          <cell r="B617" t="str">
            <v>Steve</v>
          </cell>
          <cell r="C617" t="str">
            <v>Nuttall</v>
          </cell>
          <cell r="D617">
            <v>29861</v>
          </cell>
          <cell r="E617" t="str">
            <v>M</v>
          </cell>
          <cell r="F617">
            <v>42</v>
          </cell>
          <cell r="G617" t="str">
            <v>V 40</v>
          </cell>
          <cell r="H617" t="str">
            <v>V 40</v>
          </cell>
          <cell r="I617" t="str">
            <v>1st</v>
          </cell>
          <cell r="J617" t="str">
            <v>NHRR</v>
          </cell>
          <cell r="K617">
            <v>1</v>
          </cell>
        </row>
        <row r="618">
          <cell r="B618" t="str">
            <v>Paul</v>
          </cell>
          <cell r="C618" t="str">
            <v>O'Sullivan</v>
          </cell>
          <cell r="D618">
            <v>26107</v>
          </cell>
          <cell r="E618" t="str">
            <v>M</v>
          </cell>
          <cell r="F618">
            <v>53</v>
          </cell>
          <cell r="G618" t="str">
            <v>V 50</v>
          </cell>
          <cell r="H618" t="str">
            <v>V 50</v>
          </cell>
          <cell r="I618" t="str">
            <v>1st</v>
          </cell>
          <cell r="J618" t="str">
            <v>NHRR</v>
          </cell>
          <cell r="K618">
            <v>1</v>
          </cell>
        </row>
        <row r="619">
          <cell r="A619">
            <v>435</v>
          </cell>
          <cell r="B619" t="str">
            <v>Michael</v>
          </cell>
          <cell r="C619" t="str">
            <v>Over</v>
          </cell>
          <cell r="D619">
            <v>24947</v>
          </cell>
          <cell r="E619" t="str">
            <v>M</v>
          </cell>
          <cell r="F619">
            <v>56</v>
          </cell>
          <cell r="G619" t="str">
            <v>V 50</v>
          </cell>
          <cell r="H619" t="str">
            <v>V 50</v>
          </cell>
          <cell r="I619" t="str">
            <v>1st</v>
          </cell>
          <cell r="J619" t="str">
            <v>NHRR</v>
          </cell>
          <cell r="K619">
            <v>1</v>
          </cell>
        </row>
        <row r="620">
          <cell r="B620" t="str">
            <v>Stewart</v>
          </cell>
          <cell r="C620" t="str">
            <v>Overton</v>
          </cell>
          <cell r="D620">
            <v>29579</v>
          </cell>
          <cell r="E620" t="str">
            <v>M</v>
          </cell>
          <cell r="F620">
            <v>43</v>
          </cell>
          <cell r="G620" t="str">
            <v>V 40</v>
          </cell>
          <cell r="H620" t="str">
            <v>V 40</v>
          </cell>
          <cell r="I620" t="str">
            <v>1st</v>
          </cell>
          <cell r="J620" t="str">
            <v>NHRR</v>
          </cell>
          <cell r="K620">
            <v>1</v>
          </cell>
        </row>
        <row r="621">
          <cell r="B621" t="str">
            <v>George</v>
          </cell>
          <cell r="C621" t="str">
            <v>Packham</v>
          </cell>
          <cell r="D621">
            <v>35725</v>
          </cell>
          <cell r="E621" t="str">
            <v>M</v>
          </cell>
          <cell r="F621">
            <v>26</v>
          </cell>
          <cell r="G621" t="str">
            <v>S</v>
          </cell>
          <cell r="H621" t="str">
            <v>S</v>
          </cell>
          <cell r="I621" t="str">
            <v>1st</v>
          </cell>
          <cell r="J621" t="str">
            <v>NHRR</v>
          </cell>
          <cell r="K621">
            <v>1</v>
          </cell>
        </row>
        <row r="622">
          <cell r="B622" t="str">
            <v>Wayne</v>
          </cell>
          <cell r="C622" t="str">
            <v>Parker</v>
          </cell>
          <cell r="D622">
            <v>34719</v>
          </cell>
          <cell r="E622" t="str">
            <v>M</v>
          </cell>
          <cell r="F622">
            <v>29</v>
          </cell>
          <cell r="G622" t="str">
            <v>S</v>
          </cell>
          <cell r="H622" t="str">
            <v>S</v>
          </cell>
          <cell r="I622" t="str">
            <v>1st</v>
          </cell>
          <cell r="J622" t="str">
            <v>NHRR</v>
          </cell>
          <cell r="K622">
            <v>1</v>
          </cell>
        </row>
        <row r="623">
          <cell r="A623">
            <v>497</v>
          </cell>
          <cell r="B623" t="str">
            <v>Oliver</v>
          </cell>
          <cell r="C623" t="str">
            <v>Parsons</v>
          </cell>
          <cell r="D623">
            <v>30552</v>
          </cell>
          <cell r="E623" t="str">
            <v>M</v>
          </cell>
          <cell r="F623">
            <v>40</v>
          </cell>
          <cell r="G623" t="str">
            <v>V 40</v>
          </cell>
          <cell r="H623" t="str">
            <v>S</v>
          </cell>
          <cell r="I623" t="str">
            <v>1st</v>
          </cell>
          <cell r="J623" t="str">
            <v>NHRR</v>
          </cell>
          <cell r="K623">
            <v>1</v>
          </cell>
        </row>
        <row r="624">
          <cell r="B624" t="str">
            <v>Nathan</v>
          </cell>
          <cell r="C624" t="str">
            <v>Pask</v>
          </cell>
          <cell r="D624">
            <v>27729</v>
          </cell>
          <cell r="E624" t="str">
            <v>M</v>
          </cell>
          <cell r="F624">
            <v>48</v>
          </cell>
          <cell r="G624" t="str">
            <v>V 40</v>
          </cell>
          <cell r="H624" t="str">
            <v>V 40</v>
          </cell>
          <cell r="I624" t="str">
            <v>1st</v>
          </cell>
          <cell r="J624" t="str">
            <v>NHRR</v>
          </cell>
          <cell r="K624">
            <v>1</v>
          </cell>
        </row>
        <row r="625">
          <cell r="B625" t="str">
            <v>Ed</v>
          </cell>
          <cell r="C625" t="str">
            <v>Paxton</v>
          </cell>
          <cell r="D625">
            <v>29302</v>
          </cell>
          <cell r="E625" t="str">
            <v>M</v>
          </cell>
          <cell r="F625">
            <v>44</v>
          </cell>
          <cell r="G625" t="str">
            <v>V 40</v>
          </cell>
          <cell r="I625" t="str">
            <v>1st</v>
          </cell>
          <cell r="J625" t="str">
            <v>NHRR</v>
          </cell>
          <cell r="K625">
            <v>1</v>
          </cell>
        </row>
        <row r="626">
          <cell r="B626" t="str">
            <v>Chris</v>
          </cell>
          <cell r="C626" t="str">
            <v>Pearce</v>
          </cell>
          <cell r="D626">
            <v>31212</v>
          </cell>
          <cell r="E626" t="str">
            <v>M</v>
          </cell>
          <cell r="F626">
            <v>39</v>
          </cell>
          <cell r="G626" t="str">
            <v>S</v>
          </cell>
          <cell r="H626" t="str">
            <v>S</v>
          </cell>
          <cell r="I626" t="str">
            <v>1st</v>
          </cell>
          <cell r="J626" t="str">
            <v>NHRR</v>
          </cell>
          <cell r="K626">
            <v>1</v>
          </cell>
        </row>
        <row r="627">
          <cell r="B627" t="str">
            <v>Steven</v>
          </cell>
          <cell r="C627" t="str">
            <v>Peel</v>
          </cell>
          <cell r="D627">
            <v>26426</v>
          </cell>
          <cell r="E627" t="str">
            <v>M</v>
          </cell>
          <cell r="F627">
            <v>52</v>
          </cell>
          <cell r="G627" t="str">
            <v>V 50</v>
          </cell>
          <cell r="H627" t="str">
            <v>V 50</v>
          </cell>
          <cell r="I627" t="str">
            <v>1st</v>
          </cell>
          <cell r="J627" t="str">
            <v>NHRR</v>
          </cell>
          <cell r="K627">
            <v>1</v>
          </cell>
        </row>
        <row r="628">
          <cell r="B628" t="str">
            <v>Geoff</v>
          </cell>
          <cell r="C628" t="str">
            <v>Pettengell</v>
          </cell>
          <cell r="D628">
            <v>18044</v>
          </cell>
          <cell r="E628" t="str">
            <v>M</v>
          </cell>
          <cell r="F628">
            <v>75</v>
          </cell>
          <cell r="G628" t="str">
            <v>V 70</v>
          </cell>
          <cell r="H628" t="str">
            <v>V 70</v>
          </cell>
          <cell r="I628" t="str">
            <v>1st</v>
          </cell>
          <cell r="J628" t="str">
            <v>NHRR</v>
          </cell>
          <cell r="K628">
            <v>1</v>
          </cell>
        </row>
        <row r="629">
          <cell r="A629">
            <v>437</v>
          </cell>
          <cell r="B629" t="str">
            <v>Mike</v>
          </cell>
          <cell r="C629" t="str">
            <v>Phillips</v>
          </cell>
          <cell r="D629">
            <v>29728</v>
          </cell>
          <cell r="E629" t="str">
            <v>M</v>
          </cell>
          <cell r="F629">
            <v>43</v>
          </cell>
          <cell r="G629" t="str">
            <v>V 40</v>
          </cell>
          <cell r="H629" t="str">
            <v>V 40</v>
          </cell>
          <cell r="I629" t="str">
            <v>1st</v>
          </cell>
          <cell r="J629" t="str">
            <v>NHRR</v>
          </cell>
          <cell r="K629">
            <v>1</v>
          </cell>
        </row>
        <row r="630">
          <cell r="B630" t="str">
            <v>Andrew</v>
          </cell>
          <cell r="C630" t="str">
            <v>Porter</v>
          </cell>
          <cell r="D630">
            <v>17472</v>
          </cell>
          <cell r="E630" t="str">
            <v>M</v>
          </cell>
          <cell r="F630">
            <v>76</v>
          </cell>
          <cell r="G630" t="str">
            <v>V 70</v>
          </cell>
          <cell r="I630" t="str">
            <v>1st</v>
          </cell>
          <cell r="J630" t="str">
            <v>NHRR</v>
          </cell>
          <cell r="K630">
            <v>1</v>
          </cell>
        </row>
        <row r="631">
          <cell r="B631" t="str">
            <v>James</v>
          </cell>
          <cell r="C631" t="str">
            <v>Poulton</v>
          </cell>
          <cell r="D631">
            <v>29340</v>
          </cell>
          <cell r="E631" t="str">
            <v>M</v>
          </cell>
          <cell r="F631">
            <v>44</v>
          </cell>
          <cell r="G631" t="str">
            <v>V 40</v>
          </cell>
          <cell r="H631" t="str">
            <v>V 40</v>
          </cell>
          <cell r="I631" t="str">
            <v>1st</v>
          </cell>
          <cell r="J631" t="str">
            <v>NHRR</v>
          </cell>
          <cell r="K631">
            <v>1</v>
          </cell>
        </row>
        <row r="632">
          <cell r="B632" t="str">
            <v>Edward</v>
          </cell>
          <cell r="C632" t="str">
            <v>Price</v>
          </cell>
          <cell r="D632">
            <v>27979</v>
          </cell>
          <cell r="E632" t="str">
            <v>M</v>
          </cell>
          <cell r="F632">
            <v>47</v>
          </cell>
          <cell r="G632" t="str">
            <v>V 40</v>
          </cell>
          <cell r="H632" t="str">
            <v>V 40</v>
          </cell>
          <cell r="I632" t="str">
            <v>1st</v>
          </cell>
          <cell r="J632" t="str">
            <v>NHRR</v>
          </cell>
          <cell r="K632">
            <v>1</v>
          </cell>
        </row>
        <row r="633">
          <cell r="B633" t="str">
            <v>John</v>
          </cell>
          <cell r="C633" t="str">
            <v>Rayner</v>
          </cell>
          <cell r="D633">
            <v>29132</v>
          </cell>
          <cell r="E633" t="str">
            <v>M</v>
          </cell>
          <cell r="F633">
            <v>44</v>
          </cell>
          <cell r="G633" t="str">
            <v>V 40</v>
          </cell>
          <cell r="H633" t="str">
            <v>V 40</v>
          </cell>
          <cell r="I633" t="str">
            <v>1st</v>
          </cell>
          <cell r="J633" t="str">
            <v>NHRR</v>
          </cell>
          <cell r="K633">
            <v>1</v>
          </cell>
        </row>
        <row r="634">
          <cell r="B634" t="str">
            <v>James</v>
          </cell>
          <cell r="C634" t="str">
            <v>Razey</v>
          </cell>
          <cell r="D634">
            <v>34372</v>
          </cell>
          <cell r="E634" t="str">
            <v>M</v>
          </cell>
          <cell r="F634">
            <v>30</v>
          </cell>
          <cell r="G634" t="str">
            <v>S</v>
          </cell>
          <cell r="I634" t="str">
            <v>1st</v>
          </cell>
          <cell r="J634" t="str">
            <v>NHRR</v>
          </cell>
          <cell r="K634">
            <v>1</v>
          </cell>
        </row>
        <row r="635">
          <cell r="B635" t="str">
            <v>Scott</v>
          </cell>
          <cell r="C635" t="str">
            <v>Reed</v>
          </cell>
          <cell r="D635">
            <v>28277</v>
          </cell>
          <cell r="E635" t="str">
            <v>M</v>
          </cell>
          <cell r="F635">
            <v>47</v>
          </cell>
          <cell r="G635" t="str">
            <v>V 40</v>
          </cell>
          <cell r="H635" t="str">
            <v>V 40</v>
          </cell>
          <cell r="I635" t="str">
            <v>1st</v>
          </cell>
          <cell r="J635" t="str">
            <v>NHRR</v>
          </cell>
          <cell r="K635">
            <v>1</v>
          </cell>
        </row>
        <row r="636">
          <cell r="B636" t="str">
            <v>Paul</v>
          </cell>
          <cell r="C636" t="str">
            <v>Riseley</v>
          </cell>
          <cell r="D636">
            <v>32946</v>
          </cell>
          <cell r="E636" t="str">
            <v>M</v>
          </cell>
          <cell r="F636">
            <v>34</v>
          </cell>
          <cell r="G636" t="str">
            <v>S</v>
          </cell>
          <cell r="I636" t="str">
            <v>1st</v>
          </cell>
          <cell r="J636" t="str">
            <v>NHRR</v>
          </cell>
          <cell r="K636">
            <v>1</v>
          </cell>
        </row>
        <row r="637">
          <cell r="B637" t="str">
            <v>Matt</v>
          </cell>
          <cell r="C637" t="str">
            <v>Roberts</v>
          </cell>
          <cell r="D637">
            <v>27381</v>
          </cell>
          <cell r="E637" t="str">
            <v>M</v>
          </cell>
          <cell r="F637">
            <v>49</v>
          </cell>
          <cell r="G637" t="str">
            <v>V 40</v>
          </cell>
          <cell r="H637" t="str">
            <v>V 40</v>
          </cell>
          <cell r="I637" t="str">
            <v>1st</v>
          </cell>
          <cell r="J637" t="str">
            <v>NHRR</v>
          </cell>
          <cell r="K637">
            <v>1</v>
          </cell>
        </row>
        <row r="638">
          <cell r="A638">
            <v>484</v>
          </cell>
          <cell r="B638" t="str">
            <v>Mike</v>
          </cell>
          <cell r="C638" t="str">
            <v>Roberts</v>
          </cell>
          <cell r="D638">
            <v>33179</v>
          </cell>
          <cell r="E638" t="str">
            <v>M</v>
          </cell>
          <cell r="F638">
            <v>33</v>
          </cell>
          <cell r="G638" t="str">
            <v>S</v>
          </cell>
          <cell r="H638" t="str">
            <v>S</v>
          </cell>
          <cell r="I638" t="str">
            <v>1st</v>
          </cell>
          <cell r="J638" t="str">
            <v>NHRR</v>
          </cell>
          <cell r="K638">
            <v>1</v>
          </cell>
        </row>
        <row r="639">
          <cell r="A639">
            <v>518</v>
          </cell>
          <cell r="B639" t="str">
            <v>Mike</v>
          </cell>
          <cell r="C639" t="str">
            <v>Roberts</v>
          </cell>
          <cell r="D639">
            <v>33179</v>
          </cell>
          <cell r="E639" t="str">
            <v>M</v>
          </cell>
          <cell r="F639">
            <v>33</v>
          </cell>
          <cell r="G639" t="str">
            <v>S</v>
          </cell>
          <cell r="H639" t="str">
            <v>S</v>
          </cell>
          <cell r="I639" t="str">
            <v>1st</v>
          </cell>
          <cell r="J639" t="str">
            <v>NHRR</v>
          </cell>
          <cell r="K639">
            <v>1</v>
          </cell>
        </row>
        <row r="640">
          <cell r="A640">
            <v>499</v>
          </cell>
          <cell r="B640" t="str">
            <v>Andrew</v>
          </cell>
          <cell r="C640" t="str">
            <v>Robson</v>
          </cell>
          <cell r="D640">
            <v>23623</v>
          </cell>
          <cell r="E640" t="str">
            <v>M</v>
          </cell>
          <cell r="F640">
            <v>59</v>
          </cell>
          <cell r="G640" t="str">
            <v>V 50</v>
          </cell>
          <cell r="H640" t="str">
            <v>V 50</v>
          </cell>
          <cell r="I640" t="str">
            <v>1st</v>
          </cell>
          <cell r="J640" t="str">
            <v>NHRR</v>
          </cell>
          <cell r="K640">
            <v>1</v>
          </cell>
        </row>
        <row r="641">
          <cell r="B641" t="str">
            <v>Matthew</v>
          </cell>
          <cell r="C641" t="str">
            <v>Ronayne</v>
          </cell>
          <cell r="D641">
            <v>38221</v>
          </cell>
          <cell r="E641" t="str">
            <v>M</v>
          </cell>
          <cell r="F641">
            <v>19</v>
          </cell>
          <cell r="G641" t="str">
            <v>U 20</v>
          </cell>
          <cell r="H641" t="str">
            <v>U 20</v>
          </cell>
          <cell r="I641" t="str">
            <v>1st</v>
          </cell>
          <cell r="J641" t="str">
            <v>NHRR</v>
          </cell>
          <cell r="K641">
            <v>1</v>
          </cell>
        </row>
        <row r="642">
          <cell r="A642">
            <v>462</v>
          </cell>
          <cell r="B642" t="str">
            <v>Nathaniel</v>
          </cell>
          <cell r="C642" t="str">
            <v>Rosa</v>
          </cell>
          <cell r="D642">
            <v>32966</v>
          </cell>
          <cell r="E642" t="str">
            <v>M</v>
          </cell>
          <cell r="F642">
            <v>34</v>
          </cell>
          <cell r="G642" t="str">
            <v>S</v>
          </cell>
          <cell r="H642" t="str">
            <v>S</v>
          </cell>
          <cell r="I642" t="str">
            <v>1st</v>
          </cell>
          <cell r="J642" t="str">
            <v>NHRR</v>
          </cell>
          <cell r="K642">
            <v>1</v>
          </cell>
        </row>
        <row r="643">
          <cell r="B643" t="str">
            <v>Seb</v>
          </cell>
          <cell r="C643" t="str">
            <v>Rowland</v>
          </cell>
          <cell r="D643">
            <v>33157</v>
          </cell>
          <cell r="E643" t="str">
            <v>M</v>
          </cell>
          <cell r="F643">
            <v>33</v>
          </cell>
          <cell r="G643" t="str">
            <v>S</v>
          </cell>
          <cell r="H643" t="str">
            <v>S</v>
          </cell>
          <cell r="I643" t="str">
            <v>1st</v>
          </cell>
          <cell r="J643" t="str">
            <v>NHRR</v>
          </cell>
          <cell r="K643">
            <v>1</v>
          </cell>
        </row>
        <row r="644">
          <cell r="B644" t="str">
            <v>Ben</v>
          </cell>
          <cell r="C644" t="str">
            <v>Ryan</v>
          </cell>
          <cell r="D644">
            <v>27744</v>
          </cell>
          <cell r="E644" t="str">
            <v>M</v>
          </cell>
          <cell r="F644">
            <v>48</v>
          </cell>
          <cell r="G644" t="str">
            <v>V 40</v>
          </cell>
          <cell r="H644" t="str">
            <v>V 40</v>
          </cell>
          <cell r="I644" t="str">
            <v>1st</v>
          </cell>
          <cell r="J644" t="str">
            <v>NHRR</v>
          </cell>
          <cell r="K644">
            <v>1</v>
          </cell>
        </row>
        <row r="645">
          <cell r="B645" t="str">
            <v>Jeff</v>
          </cell>
          <cell r="C645" t="str">
            <v>Salter</v>
          </cell>
          <cell r="D645">
            <v>22340</v>
          </cell>
          <cell r="E645" t="str">
            <v>M</v>
          </cell>
          <cell r="F645">
            <v>63</v>
          </cell>
          <cell r="G645" t="str">
            <v>V 60</v>
          </cell>
          <cell r="I645" t="str">
            <v>1st</v>
          </cell>
          <cell r="J645" t="str">
            <v>NHRR</v>
          </cell>
          <cell r="K645">
            <v>1</v>
          </cell>
        </row>
        <row r="646">
          <cell r="A646">
            <v>477</v>
          </cell>
          <cell r="B646" t="str">
            <v>Baljeet</v>
          </cell>
          <cell r="C646" t="str">
            <v>Sandher</v>
          </cell>
          <cell r="D646">
            <v>27803</v>
          </cell>
          <cell r="E646" t="str">
            <v>M</v>
          </cell>
          <cell r="F646">
            <v>48</v>
          </cell>
          <cell r="G646" t="str">
            <v>V 40</v>
          </cell>
          <cell r="I646" t="str">
            <v>1st</v>
          </cell>
          <cell r="J646" t="str">
            <v>NHRR</v>
          </cell>
          <cell r="K646">
            <v>1</v>
          </cell>
        </row>
        <row r="647">
          <cell r="A647">
            <v>486</v>
          </cell>
          <cell r="B647" t="str">
            <v>Matthew</v>
          </cell>
          <cell r="C647" t="str">
            <v>Sayers</v>
          </cell>
          <cell r="D647">
            <v>27339</v>
          </cell>
          <cell r="E647" t="str">
            <v>M</v>
          </cell>
          <cell r="F647">
            <v>49</v>
          </cell>
          <cell r="G647" t="str">
            <v>V 40</v>
          </cell>
          <cell r="H647" t="str">
            <v>V 40</v>
          </cell>
          <cell r="I647" t="str">
            <v>1st</v>
          </cell>
          <cell r="J647" t="str">
            <v>NHRR</v>
          </cell>
          <cell r="K647">
            <v>1</v>
          </cell>
        </row>
        <row r="648">
          <cell r="B648" t="str">
            <v>Laurie</v>
          </cell>
          <cell r="C648" t="str">
            <v>Scott</v>
          </cell>
          <cell r="D648">
            <v>26104</v>
          </cell>
          <cell r="E648" t="str">
            <v>M</v>
          </cell>
          <cell r="F648">
            <v>53</v>
          </cell>
          <cell r="G648" t="str">
            <v>V 50</v>
          </cell>
          <cell r="H648" t="str">
            <v>V 50</v>
          </cell>
          <cell r="I648" t="str">
            <v>1st</v>
          </cell>
          <cell r="J648" t="str">
            <v>NHRR</v>
          </cell>
          <cell r="K648">
            <v>1</v>
          </cell>
        </row>
        <row r="649">
          <cell r="A649">
            <v>505</v>
          </cell>
          <cell r="B649" t="str">
            <v>Ben</v>
          </cell>
          <cell r="C649" t="str">
            <v>Sewell</v>
          </cell>
          <cell r="D649">
            <v>33285</v>
          </cell>
          <cell r="E649" t="str">
            <v>M</v>
          </cell>
          <cell r="F649">
            <v>33</v>
          </cell>
          <cell r="G649" t="str">
            <v>S</v>
          </cell>
          <cell r="H649" t="str">
            <v>S</v>
          </cell>
          <cell r="I649" t="str">
            <v>1st</v>
          </cell>
          <cell r="J649" t="str">
            <v>NHRR</v>
          </cell>
          <cell r="K649">
            <v>1</v>
          </cell>
        </row>
        <row r="650">
          <cell r="A650">
            <v>494</v>
          </cell>
          <cell r="B650" t="str">
            <v>Adrian</v>
          </cell>
          <cell r="C650" t="str">
            <v>Sherwood</v>
          </cell>
          <cell r="D650">
            <v>23888</v>
          </cell>
          <cell r="E650" t="str">
            <v>M</v>
          </cell>
          <cell r="F650">
            <v>59</v>
          </cell>
          <cell r="G650" t="str">
            <v>V 50</v>
          </cell>
          <cell r="H650" t="str">
            <v>V 50</v>
          </cell>
          <cell r="I650" t="str">
            <v>1st</v>
          </cell>
          <cell r="J650" t="str">
            <v>NHRR</v>
          </cell>
          <cell r="K650">
            <v>1</v>
          </cell>
        </row>
        <row r="651">
          <cell r="A651">
            <v>441</v>
          </cell>
          <cell r="B651" t="str">
            <v>Peter</v>
          </cell>
          <cell r="C651" t="str">
            <v>Sibbett</v>
          </cell>
          <cell r="D651">
            <v>22998</v>
          </cell>
          <cell r="E651" t="str">
            <v>M</v>
          </cell>
          <cell r="F651">
            <v>61</v>
          </cell>
          <cell r="G651" t="str">
            <v>V 60</v>
          </cell>
          <cell r="H651" t="str">
            <v>V 60</v>
          </cell>
          <cell r="I651" t="str">
            <v>1st</v>
          </cell>
          <cell r="J651" t="str">
            <v>NHRR</v>
          </cell>
          <cell r="K651">
            <v>1</v>
          </cell>
        </row>
        <row r="652">
          <cell r="A652">
            <v>519</v>
          </cell>
          <cell r="B652" t="str">
            <v>Peter</v>
          </cell>
          <cell r="C652" t="str">
            <v>Sibbett</v>
          </cell>
          <cell r="D652">
            <v>22998</v>
          </cell>
          <cell r="E652" t="str">
            <v>M</v>
          </cell>
          <cell r="F652">
            <v>61</v>
          </cell>
          <cell r="G652" t="str">
            <v>V 60</v>
          </cell>
          <cell r="H652" t="str">
            <v>V 60</v>
          </cell>
          <cell r="I652" t="str">
            <v>1st</v>
          </cell>
          <cell r="J652" t="str">
            <v>NHRR</v>
          </cell>
          <cell r="K652">
            <v>1</v>
          </cell>
        </row>
        <row r="653">
          <cell r="B653" t="str">
            <v>Jack</v>
          </cell>
          <cell r="C653" t="str">
            <v>Smissaert</v>
          </cell>
          <cell r="D653">
            <v>34811</v>
          </cell>
          <cell r="E653" t="str">
            <v>M</v>
          </cell>
          <cell r="F653">
            <v>29</v>
          </cell>
          <cell r="G653" t="str">
            <v>S</v>
          </cell>
          <cell r="H653" t="str">
            <v>S</v>
          </cell>
          <cell r="I653" t="str">
            <v>1st</v>
          </cell>
          <cell r="J653" t="str">
            <v>NHRR</v>
          </cell>
          <cell r="K653">
            <v>1</v>
          </cell>
        </row>
        <row r="654">
          <cell r="B654" t="str">
            <v>Richard</v>
          </cell>
          <cell r="C654" t="str">
            <v>Springall</v>
          </cell>
          <cell r="D654">
            <v>32089</v>
          </cell>
          <cell r="E654" t="str">
            <v>M</v>
          </cell>
          <cell r="F654">
            <v>36</v>
          </cell>
          <cell r="G654" t="str">
            <v>S</v>
          </cell>
          <cell r="H654" t="str">
            <v>S</v>
          </cell>
          <cell r="I654" t="str">
            <v>1st</v>
          </cell>
          <cell r="J654" t="str">
            <v>NHRR</v>
          </cell>
          <cell r="K654">
            <v>1</v>
          </cell>
        </row>
        <row r="655">
          <cell r="B655" t="str">
            <v>Phil</v>
          </cell>
          <cell r="C655" t="str">
            <v>Stapleton</v>
          </cell>
          <cell r="D655">
            <v>30084</v>
          </cell>
          <cell r="E655" t="str">
            <v>M</v>
          </cell>
          <cell r="F655">
            <v>42</v>
          </cell>
          <cell r="G655" t="str">
            <v>V 40</v>
          </cell>
          <cell r="H655" t="str">
            <v>V 40</v>
          </cell>
          <cell r="I655" t="str">
            <v>1st</v>
          </cell>
          <cell r="J655" t="str">
            <v>NHRR</v>
          </cell>
          <cell r="K655">
            <v>1</v>
          </cell>
        </row>
        <row r="656">
          <cell r="B656" t="str">
            <v>Chris</v>
          </cell>
          <cell r="C656" t="str">
            <v>Stokes</v>
          </cell>
          <cell r="D656">
            <v>27814</v>
          </cell>
          <cell r="E656" t="str">
            <v>M</v>
          </cell>
          <cell r="F656">
            <v>48</v>
          </cell>
          <cell r="G656" t="str">
            <v>V 40</v>
          </cell>
          <cell r="H656" t="str">
            <v>V 40</v>
          </cell>
          <cell r="I656" t="str">
            <v>1st</v>
          </cell>
          <cell r="J656" t="str">
            <v>NHRR</v>
          </cell>
          <cell r="K656">
            <v>1</v>
          </cell>
        </row>
        <row r="657">
          <cell r="B657" t="str">
            <v>Adam</v>
          </cell>
          <cell r="C657" t="str">
            <v>Stout</v>
          </cell>
          <cell r="D657">
            <v>35167</v>
          </cell>
          <cell r="E657" t="str">
            <v>M</v>
          </cell>
          <cell r="F657">
            <v>28</v>
          </cell>
          <cell r="G657" t="str">
            <v>S</v>
          </cell>
          <cell r="H657" t="str">
            <v>S</v>
          </cell>
          <cell r="I657" t="str">
            <v>1st</v>
          </cell>
          <cell r="J657" t="str">
            <v>NHRR</v>
          </cell>
          <cell r="K657">
            <v>1</v>
          </cell>
        </row>
        <row r="658">
          <cell r="B658" t="str">
            <v>Kyle</v>
          </cell>
          <cell r="C658" t="str">
            <v>Stout</v>
          </cell>
          <cell r="D658">
            <v>32125</v>
          </cell>
          <cell r="E658" t="str">
            <v>M</v>
          </cell>
          <cell r="F658">
            <v>36</v>
          </cell>
          <cell r="G658" t="str">
            <v>S</v>
          </cell>
          <cell r="H658" t="str">
            <v>S</v>
          </cell>
          <cell r="I658" t="str">
            <v>1st</v>
          </cell>
          <cell r="J658" t="str">
            <v>NHRR</v>
          </cell>
          <cell r="K658">
            <v>1</v>
          </cell>
        </row>
        <row r="659">
          <cell r="B659" t="str">
            <v>Darren</v>
          </cell>
          <cell r="C659" t="str">
            <v>Sunter</v>
          </cell>
          <cell r="D659">
            <v>29618</v>
          </cell>
          <cell r="E659" t="str">
            <v>M</v>
          </cell>
          <cell r="F659">
            <v>43</v>
          </cell>
          <cell r="G659" t="str">
            <v>V 40</v>
          </cell>
          <cell r="H659" t="str">
            <v>V 40</v>
          </cell>
          <cell r="I659" t="str">
            <v>1st</v>
          </cell>
          <cell r="J659" t="str">
            <v>NHRR</v>
          </cell>
          <cell r="K659">
            <v>1</v>
          </cell>
        </row>
        <row r="660">
          <cell r="B660" t="str">
            <v>Ian</v>
          </cell>
          <cell r="C660" t="str">
            <v>Sutcliffe</v>
          </cell>
          <cell r="D660">
            <v>16535</v>
          </cell>
          <cell r="E660" t="str">
            <v>M</v>
          </cell>
          <cell r="F660">
            <v>79</v>
          </cell>
          <cell r="G660" t="str">
            <v>V 70</v>
          </cell>
          <cell r="H660" t="str">
            <v>V 70</v>
          </cell>
          <cell r="I660" t="str">
            <v>1st</v>
          </cell>
          <cell r="J660" t="str">
            <v>NHRR</v>
          </cell>
          <cell r="K660">
            <v>1</v>
          </cell>
        </row>
        <row r="661">
          <cell r="B661" t="str">
            <v>Keith</v>
          </cell>
          <cell r="C661" t="str">
            <v>Swain</v>
          </cell>
          <cell r="D661">
            <v>26166</v>
          </cell>
          <cell r="E661" t="str">
            <v>M</v>
          </cell>
          <cell r="F661">
            <v>52</v>
          </cell>
          <cell r="G661" t="str">
            <v>V 50</v>
          </cell>
          <cell r="I661" t="str">
            <v>1st</v>
          </cell>
          <cell r="J661" t="str">
            <v>NHRR</v>
          </cell>
          <cell r="K661">
            <v>1</v>
          </cell>
        </row>
        <row r="662">
          <cell r="B662" t="str">
            <v>Jonathan</v>
          </cell>
          <cell r="C662" t="str">
            <v>Taylor</v>
          </cell>
          <cell r="D662">
            <v>25776</v>
          </cell>
          <cell r="E662" t="str">
            <v>M</v>
          </cell>
          <cell r="F662">
            <v>53</v>
          </cell>
          <cell r="G662" t="str">
            <v>V 50</v>
          </cell>
          <cell r="H662" t="str">
            <v>V 50</v>
          </cell>
          <cell r="I662" t="str">
            <v>1st</v>
          </cell>
          <cell r="J662" t="str">
            <v>NHRR</v>
          </cell>
          <cell r="K662">
            <v>1</v>
          </cell>
        </row>
        <row r="663">
          <cell r="B663" t="str">
            <v>Richard</v>
          </cell>
          <cell r="C663" t="str">
            <v>Thackeray</v>
          </cell>
          <cell r="D663">
            <v>23689</v>
          </cell>
          <cell r="E663" t="str">
            <v>M</v>
          </cell>
          <cell r="F663">
            <v>59</v>
          </cell>
          <cell r="G663" t="str">
            <v>V 50</v>
          </cell>
          <cell r="H663" t="str">
            <v>V 50</v>
          </cell>
          <cell r="I663" t="str">
            <v>1st</v>
          </cell>
          <cell r="J663" t="str">
            <v>NHRR</v>
          </cell>
          <cell r="K663">
            <v>1</v>
          </cell>
        </row>
        <row r="664">
          <cell r="B664" t="str">
            <v>Oliver</v>
          </cell>
          <cell r="C664" t="str">
            <v>Thomson</v>
          </cell>
          <cell r="D664">
            <v>33364</v>
          </cell>
          <cell r="E664" t="str">
            <v>M</v>
          </cell>
          <cell r="F664">
            <v>33</v>
          </cell>
          <cell r="G664" t="str">
            <v>S</v>
          </cell>
          <cell r="H664" t="str">
            <v>S</v>
          </cell>
          <cell r="I664" t="str">
            <v>1st</v>
          </cell>
          <cell r="J664" t="str">
            <v>NHRR</v>
          </cell>
          <cell r="K664">
            <v>1</v>
          </cell>
        </row>
        <row r="665">
          <cell r="B665" t="str">
            <v>Chris</v>
          </cell>
          <cell r="C665" t="str">
            <v>Tillbrook</v>
          </cell>
          <cell r="D665">
            <v>30881</v>
          </cell>
          <cell r="E665" t="str">
            <v>M</v>
          </cell>
          <cell r="F665">
            <v>39</v>
          </cell>
          <cell r="G665" t="str">
            <v>S</v>
          </cell>
          <cell r="I665" t="str">
            <v>1st</v>
          </cell>
          <cell r="J665" t="str">
            <v>NHRR</v>
          </cell>
          <cell r="K665">
            <v>1</v>
          </cell>
        </row>
        <row r="666">
          <cell r="A666">
            <v>480</v>
          </cell>
          <cell r="B666" t="str">
            <v>Steve</v>
          </cell>
          <cell r="C666" t="str">
            <v>Tracey</v>
          </cell>
          <cell r="D666">
            <v>25820</v>
          </cell>
          <cell r="E666" t="str">
            <v>M</v>
          </cell>
          <cell r="F666">
            <v>53</v>
          </cell>
          <cell r="G666" t="str">
            <v>V 50</v>
          </cell>
          <cell r="H666" t="str">
            <v>V 50</v>
          </cell>
          <cell r="I666" t="str">
            <v>1st</v>
          </cell>
          <cell r="J666" t="str">
            <v>NHRR</v>
          </cell>
          <cell r="K666">
            <v>1</v>
          </cell>
        </row>
        <row r="667">
          <cell r="B667" t="str">
            <v>Lee</v>
          </cell>
          <cell r="C667" t="str">
            <v>Varley</v>
          </cell>
          <cell r="D667">
            <v>24410</v>
          </cell>
          <cell r="E667" t="str">
            <v>M</v>
          </cell>
          <cell r="F667">
            <v>57</v>
          </cell>
          <cell r="G667" t="str">
            <v>V 50</v>
          </cell>
          <cell r="H667" t="str">
            <v>V 50</v>
          </cell>
          <cell r="I667" t="str">
            <v>1st</v>
          </cell>
          <cell r="J667" t="str">
            <v>NHRR</v>
          </cell>
          <cell r="K667">
            <v>1</v>
          </cell>
        </row>
        <row r="668">
          <cell r="B668" t="str">
            <v>Mark</v>
          </cell>
          <cell r="C668" t="str">
            <v>Vaughan</v>
          </cell>
          <cell r="D668">
            <v>25768</v>
          </cell>
          <cell r="E668" t="str">
            <v>M</v>
          </cell>
          <cell r="F668">
            <v>53</v>
          </cell>
          <cell r="G668" t="str">
            <v>V 50</v>
          </cell>
          <cell r="H668" t="str">
            <v>V 50</v>
          </cell>
          <cell r="I668" t="str">
            <v>1st</v>
          </cell>
          <cell r="J668" t="str">
            <v>NHRR</v>
          </cell>
          <cell r="K668">
            <v>1</v>
          </cell>
        </row>
        <row r="669">
          <cell r="B669" t="str">
            <v>Casey</v>
          </cell>
          <cell r="C669" t="str">
            <v>Walker</v>
          </cell>
          <cell r="D669">
            <v>31871</v>
          </cell>
          <cell r="E669" t="str">
            <v>M</v>
          </cell>
          <cell r="F669">
            <v>37</v>
          </cell>
          <cell r="G669" t="str">
            <v>S</v>
          </cell>
          <cell r="H669" t="str">
            <v>S</v>
          </cell>
          <cell r="I669" t="str">
            <v>1st</v>
          </cell>
          <cell r="J669" t="str">
            <v>NHRR</v>
          </cell>
          <cell r="K669">
            <v>1</v>
          </cell>
        </row>
        <row r="670">
          <cell r="B670" t="str">
            <v>Nick</v>
          </cell>
          <cell r="C670" t="str">
            <v>Walker</v>
          </cell>
          <cell r="D670">
            <v>28136</v>
          </cell>
          <cell r="E670" t="str">
            <v>M</v>
          </cell>
          <cell r="F670">
            <v>47</v>
          </cell>
          <cell r="G670" t="str">
            <v>V 40</v>
          </cell>
          <cell r="H670" t="str">
            <v>V 40</v>
          </cell>
          <cell r="I670" t="str">
            <v>1st</v>
          </cell>
          <cell r="J670" t="str">
            <v>NHRR</v>
          </cell>
          <cell r="K670">
            <v>1</v>
          </cell>
        </row>
        <row r="671">
          <cell r="A671">
            <v>501</v>
          </cell>
          <cell r="B671" t="str">
            <v>Andrew</v>
          </cell>
          <cell r="C671" t="str">
            <v>Wallis</v>
          </cell>
          <cell r="D671">
            <v>33094</v>
          </cell>
          <cell r="E671" t="str">
            <v>M</v>
          </cell>
          <cell r="F671">
            <v>33</v>
          </cell>
          <cell r="G671" t="str">
            <v>S</v>
          </cell>
          <cell r="H671" t="str">
            <v>S</v>
          </cell>
          <cell r="I671" t="str">
            <v>1st</v>
          </cell>
          <cell r="J671" t="str">
            <v>NHRR</v>
          </cell>
          <cell r="K671">
            <v>1</v>
          </cell>
        </row>
        <row r="672">
          <cell r="A672">
            <v>526</v>
          </cell>
          <cell r="B672" t="str">
            <v>James</v>
          </cell>
          <cell r="C672" t="str">
            <v>Walsh</v>
          </cell>
          <cell r="D672">
            <v>25133</v>
          </cell>
          <cell r="E672" t="str">
            <v>M</v>
          </cell>
          <cell r="F672">
            <v>55</v>
          </cell>
          <cell r="G672" t="str">
            <v>V 50</v>
          </cell>
          <cell r="H672" t="str">
            <v>V 50</v>
          </cell>
          <cell r="I672" t="str">
            <v>1st</v>
          </cell>
          <cell r="J672" t="str">
            <v>NHRR</v>
          </cell>
          <cell r="K672">
            <v>1</v>
          </cell>
        </row>
        <row r="673">
          <cell r="B673" t="str">
            <v>Tom</v>
          </cell>
          <cell r="C673" t="str">
            <v>Webb</v>
          </cell>
          <cell r="D673">
            <v>30926</v>
          </cell>
          <cell r="E673" t="str">
            <v>M</v>
          </cell>
          <cell r="F673">
            <v>39</v>
          </cell>
          <cell r="G673" t="str">
            <v>S</v>
          </cell>
          <cell r="H673" t="str">
            <v>S</v>
          </cell>
          <cell r="I673" t="str">
            <v>1st</v>
          </cell>
          <cell r="J673" t="str">
            <v>NHRR</v>
          </cell>
          <cell r="K673">
            <v>1</v>
          </cell>
        </row>
        <row r="674">
          <cell r="A674">
            <v>496</v>
          </cell>
          <cell r="B674" t="str">
            <v>Richard</v>
          </cell>
          <cell r="C674" t="str">
            <v>Weber</v>
          </cell>
          <cell r="D674">
            <v>24101</v>
          </cell>
          <cell r="E674" t="str">
            <v>M</v>
          </cell>
          <cell r="F674">
            <v>58</v>
          </cell>
          <cell r="G674" t="str">
            <v>V 50</v>
          </cell>
          <cell r="H674" t="str">
            <v>V 50</v>
          </cell>
          <cell r="I674" t="str">
            <v>1st</v>
          </cell>
          <cell r="J674" t="str">
            <v>NHRR</v>
          </cell>
          <cell r="K674">
            <v>1</v>
          </cell>
        </row>
        <row r="675">
          <cell r="A675">
            <v>500</v>
          </cell>
          <cell r="B675" t="str">
            <v>David</v>
          </cell>
          <cell r="C675" t="str">
            <v>Weston</v>
          </cell>
          <cell r="D675">
            <v>28320</v>
          </cell>
          <cell r="E675" t="str">
            <v>M</v>
          </cell>
          <cell r="F675">
            <v>47</v>
          </cell>
          <cell r="G675" t="str">
            <v>V 40</v>
          </cell>
          <cell r="H675" t="str">
            <v>V 40</v>
          </cell>
          <cell r="I675" t="str">
            <v>1st</v>
          </cell>
          <cell r="J675" t="str">
            <v>NHRR</v>
          </cell>
          <cell r="K675">
            <v>1</v>
          </cell>
        </row>
        <row r="676">
          <cell r="B676" t="str">
            <v>Oliver</v>
          </cell>
          <cell r="C676" t="str">
            <v>White</v>
          </cell>
          <cell r="D676">
            <v>33122</v>
          </cell>
          <cell r="E676" t="str">
            <v>M</v>
          </cell>
          <cell r="F676">
            <v>33</v>
          </cell>
          <cell r="G676" t="str">
            <v>S</v>
          </cell>
          <cell r="I676" t="str">
            <v>1st</v>
          </cell>
          <cell r="J676" t="str">
            <v>NHRR</v>
          </cell>
          <cell r="K676">
            <v>1</v>
          </cell>
        </row>
        <row r="677">
          <cell r="A677">
            <v>453</v>
          </cell>
          <cell r="B677" t="str">
            <v>Kris</v>
          </cell>
          <cell r="C677" t="str">
            <v>Whitmore</v>
          </cell>
          <cell r="D677">
            <v>27280</v>
          </cell>
          <cell r="E677" t="str">
            <v>M</v>
          </cell>
          <cell r="F677">
            <v>49</v>
          </cell>
          <cell r="G677" t="str">
            <v>V 40</v>
          </cell>
          <cell r="H677" t="str">
            <v>V 40</v>
          </cell>
          <cell r="I677" t="str">
            <v>1st</v>
          </cell>
          <cell r="J677" t="str">
            <v>NHRR</v>
          </cell>
          <cell r="K677">
            <v>1</v>
          </cell>
        </row>
        <row r="678">
          <cell r="A678">
            <v>523</v>
          </cell>
          <cell r="B678" t="str">
            <v>Kris</v>
          </cell>
          <cell r="C678" t="str">
            <v>Whitmore</v>
          </cell>
          <cell r="D678">
            <v>27280</v>
          </cell>
          <cell r="E678" t="str">
            <v>M</v>
          </cell>
          <cell r="F678">
            <v>49</v>
          </cell>
          <cell r="G678" t="str">
            <v>V 40</v>
          </cell>
          <cell r="H678" t="str">
            <v>V 40</v>
          </cell>
          <cell r="I678" t="str">
            <v>1st</v>
          </cell>
          <cell r="J678" t="str">
            <v>NHRR</v>
          </cell>
          <cell r="K678">
            <v>1</v>
          </cell>
        </row>
        <row r="679">
          <cell r="A679">
            <v>509</v>
          </cell>
          <cell r="B679" t="str">
            <v>Adam</v>
          </cell>
          <cell r="C679" t="str">
            <v>Wilson</v>
          </cell>
          <cell r="D679">
            <v>25620</v>
          </cell>
          <cell r="E679" t="str">
            <v>M</v>
          </cell>
          <cell r="F679">
            <v>54</v>
          </cell>
          <cell r="G679" t="str">
            <v>V 50</v>
          </cell>
          <cell r="H679" t="str">
            <v>V 50</v>
          </cell>
          <cell r="I679" t="str">
            <v>1st</v>
          </cell>
          <cell r="J679" t="str">
            <v>NHRR</v>
          </cell>
          <cell r="K679">
            <v>1</v>
          </cell>
        </row>
        <row r="680">
          <cell r="B680" t="str">
            <v>Neill</v>
          </cell>
          <cell r="C680" t="str">
            <v>Withington</v>
          </cell>
          <cell r="D680">
            <v>26868</v>
          </cell>
          <cell r="E680" t="str">
            <v>M</v>
          </cell>
          <cell r="F680">
            <v>50</v>
          </cell>
          <cell r="G680" t="str">
            <v>V 50</v>
          </cell>
          <cell r="H680" t="str">
            <v>V 40</v>
          </cell>
          <cell r="I680" t="str">
            <v>1st</v>
          </cell>
          <cell r="J680" t="str">
            <v>NHRR</v>
          </cell>
          <cell r="K680">
            <v>1</v>
          </cell>
        </row>
        <row r="681">
          <cell r="A681">
            <v>485</v>
          </cell>
          <cell r="B681" t="str">
            <v>Vincent</v>
          </cell>
          <cell r="C681" t="str">
            <v>Wright</v>
          </cell>
          <cell r="D681">
            <v>27396</v>
          </cell>
          <cell r="E681" t="str">
            <v>M</v>
          </cell>
          <cell r="F681">
            <v>49</v>
          </cell>
          <cell r="G681" t="str">
            <v>V 40</v>
          </cell>
          <cell r="H681" t="str">
            <v>V 40</v>
          </cell>
          <cell r="I681" t="str">
            <v>1st</v>
          </cell>
          <cell r="J681" t="str">
            <v>NHRR</v>
          </cell>
          <cell r="K681">
            <v>1</v>
          </cell>
        </row>
        <row r="682">
          <cell r="B682" t="str">
            <v>Daniel</v>
          </cell>
          <cell r="C682" t="str">
            <v>Wrigley</v>
          </cell>
          <cell r="D682">
            <v>34309</v>
          </cell>
          <cell r="E682" t="str">
            <v>M</v>
          </cell>
          <cell r="F682">
            <v>30</v>
          </cell>
          <cell r="G682" t="str">
            <v>S</v>
          </cell>
          <cell r="I682" t="str">
            <v>1st</v>
          </cell>
          <cell r="J682" t="str">
            <v>NHRR</v>
          </cell>
          <cell r="K682">
            <v>1</v>
          </cell>
        </row>
        <row r="683">
          <cell r="B683" t="str">
            <v>Sacha</v>
          </cell>
          <cell r="C683" t="str">
            <v>Ackland*</v>
          </cell>
          <cell r="D683">
            <v>27239</v>
          </cell>
          <cell r="E683" t="str">
            <v>F</v>
          </cell>
          <cell r="F683">
            <v>49</v>
          </cell>
          <cell r="G683" t="str">
            <v>V 45</v>
          </cell>
          <cell r="H683" t="str">
            <v>V 45</v>
          </cell>
          <cell r="I683" t="str">
            <v>2nd</v>
          </cell>
          <cell r="J683" t="str">
            <v>ORH</v>
          </cell>
          <cell r="K683">
            <v>1</v>
          </cell>
        </row>
        <row r="684">
          <cell r="B684" t="str">
            <v>Julie</v>
          </cell>
          <cell r="C684" t="str">
            <v>Adolphus</v>
          </cell>
          <cell r="D684">
            <v>25468</v>
          </cell>
          <cell r="E684" t="str">
            <v>F</v>
          </cell>
          <cell r="F684">
            <v>54</v>
          </cell>
          <cell r="G684" t="str">
            <v>V 45</v>
          </cell>
          <cell r="I684" t="str">
            <v>1st</v>
          </cell>
          <cell r="J684" t="str">
            <v>ORH</v>
          </cell>
          <cell r="K684">
            <v>1</v>
          </cell>
        </row>
        <row r="685">
          <cell r="A685">
            <v>647</v>
          </cell>
          <cell r="B685" t="str">
            <v>Paulina</v>
          </cell>
          <cell r="C685" t="str">
            <v>Aksoma</v>
          </cell>
          <cell r="D685">
            <v>33713</v>
          </cell>
          <cell r="E685" t="str">
            <v>F</v>
          </cell>
          <cell r="F685">
            <v>32</v>
          </cell>
          <cell r="G685" t="str">
            <v>S</v>
          </cell>
          <cell r="I685" t="str">
            <v>1st</v>
          </cell>
          <cell r="J685" t="str">
            <v>ORH</v>
          </cell>
          <cell r="K685">
            <v>1</v>
          </cell>
        </row>
        <row r="686">
          <cell r="A686">
            <v>2185</v>
          </cell>
          <cell r="B686" t="str">
            <v>Paulina</v>
          </cell>
          <cell r="C686" t="str">
            <v>Aksoma</v>
          </cell>
          <cell r="D686">
            <v>33713</v>
          </cell>
          <cell r="E686" t="str">
            <v>F</v>
          </cell>
          <cell r="F686">
            <v>32</v>
          </cell>
          <cell r="G686" t="str">
            <v>S</v>
          </cell>
          <cell r="I686" t="str">
            <v>1st</v>
          </cell>
          <cell r="J686" t="str">
            <v>ORH</v>
          </cell>
          <cell r="K686">
            <v>1</v>
          </cell>
        </row>
        <row r="687">
          <cell r="A687">
            <v>2171</v>
          </cell>
          <cell r="B687" t="str">
            <v>Mollie</v>
          </cell>
          <cell r="C687" t="str">
            <v>Allen</v>
          </cell>
          <cell r="D687">
            <v>32440</v>
          </cell>
          <cell r="E687" t="str">
            <v>F</v>
          </cell>
          <cell r="F687">
            <v>35</v>
          </cell>
          <cell r="G687" t="str">
            <v>V 35</v>
          </cell>
          <cell r="I687" t="str">
            <v>1st</v>
          </cell>
          <cell r="J687" t="str">
            <v>ORH</v>
          </cell>
          <cell r="K687">
            <v>1</v>
          </cell>
        </row>
        <row r="688">
          <cell r="A688">
            <v>546</v>
          </cell>
          <cell r="B688" t="str">
            <v>Karen</v>
          </cell>
          <cell r="C688" t="str">
            <v>Allworthy</v>
          </cell>
          <cell r="D688">
            <v>21145</v>
          </cell>
          <cell r="E688" t="str">
            <v>F</v>
          </cell>
          <cell r="F688">
            <v>66</v>
          </cell>
          <cell r="G688" t="str">
            <v>V 65</v>
          </cell>
          <cell r="H688" t="str">
            <v>V 65</v>
          </cell>
          <cell r="I688" t="str">
            <v>1st</v>
          </cell>
          <cell r="J688" t="str">
            <v>ORH</v>
          </cell>
          <cell r="K688">
            <v>1</v>
          </cell>
        </row>
        <row r="689">
          <cell r="B689" t="str">
            <v>Dema</v>
          </cell>
          <cell r="C689" t="str">
            <v>Amein</v>
          </cell>
          <cell r="D689">
            <v>34344</v>
          </cell>
          <cell r="E689" t="str">
            <v>F</v>
          </cell>
          <cell r="F689">
            <v>30</v>
          </cell>
          <cell r="G689" t="str">
            <v>S</v>
          </cell>
          <cell r="H689" t="str">
            <v>S</v>
          </cell>
          <cell r="I689" t="str">
            <v>1st</v>
          </cell>
          <cell r="J689" t="str">
            <v>ORH</v>
          </cell>
          <cell r="K689">
            <v>1</v>
          </cell>
        </row>
        <row r="690">
          <cell r="B690" t="str">
            <v>Catherine</v>
          </cell>
          <cell r="C690" t="str">
            <v>Anderson</v>
          </cell>
          <cell r="D690">
            <v>22602</v>
          </cell>
          <cell r="E690" t="str">
            <v>F</v>
          </cell>
          <cell r="F690">
            <v>62</v>
          </cell>
          <cell r="G690" t="str">
            <v>V 55</v>
          </cell>
          <cell r="H690" t="str">
            <v>V 55</v>
          </cell>
          <cell r="I690" t="str">
            <v>1st</v>
          </cell>
          <cell r="J690" t="str">
            <v>ORH</v>
          </cell>
          <cell r="K690">
            <v>1</v>
          </cell>
        </row>
        <row r="691">
          <cell r="B691" t="str">
            <v>Roisin</v>
          </cell>
          <cell r="C691" t="str">
            <v>Archer</v>
          </cell>
          <cell r="D691">
            <v>29442</v>
          </cell>
          <cell r="E691" t="str">
            <v>F</v>
          </cell>
          <cell r="F691">
            <v>43</v>
          </cell>
          <cell r="G691" t="str">
            <v>V 35</v>
          </cell>
          <cell r="H691" t="str">
            <v>V 35</v>
          </cell>
          <cell r="I691" t="str">
            <v>1st</v>
          </cell>
          <cell r="J691" t="str">
            <v>ORH</v>
          </cell>
          <cell r="K691">
            <v>1</v>
          </cell>
        </row>
        <row r="692">
          <cell r="A692">
            <v>551</v>
          </cell>
          <cell r="B692" t="str">
            <v>Mary</v>
          </cell>
          <cell r="C692" t="str">
            <v>Armitage</v>
          </cell>
          <cell r="D692">
            <v>23058</v>
          </cell>
          <cell r="E692" t="str">
            <v>F</v>
          </cell>
          <cell r="F692">
            <v>61</v>
          </cell>
          <cell r="G692" t="str">
            <v>V 55</v>
          </cell>
          <cell r="H692" t="str">
            <v>V 55</v>
          </cell>
          <cell r="I692" t="str">
            <v>1st</v>
          </cell>
          <cell r="J692" t="str">
            <v>ORH</v>
          </cell>
          <cell r="K692">
            <v>1</v>
          </cell>
        </row>
        <row r="693">
          <cell r="B693" t="str">
            <v>Dawn</v>
          </cell>
          <cell r="C693" t="str">
            <v>Ashley</v>
          </cell>
          <cell r="D693">
            <v>27513</v>
          </cell>
          <cell r="E693" t="str">
            <v>F</v>
          </cell>
          <cell r="F693">
            <v>49</v>
          </cell>
          <cell r="G693" t="str">
            <v>V 45</v>
          </cell>
          <cell r="H693" t="str">
            <v>V 45</v>
          </cell>
          <cell r="I693" t="str">
            <v>1st</v>
          </cell>
          <cell r="J693" t="str">
            <v>ORH</v>
          </cell>
          <cell r="K693">
            <v>1</v>
          </cell>
        </row>
        <row r="694">
          <cell r="A694">
            <v>571</v>
          </cell>
          <cell r="B694" t="str">
            <v>Lucilla</v>
          </cell>
          <cell r="C694" t="str">
            <v>Ashton</v>
          </cell>
          <cell r="D694">
            <v>28238</v>
          </cell>
          <cell r="E694" t="str">
            <v>F</v>
          </cell>
          <cell r="F694">
            <v>47</v>
          </cell>
          <cell r="G694" t="str">
            <v>V 45</v>
          </cell>
          <cell r="H694" t="str">
            <v>V 45</v>
          </cell>
          <cell r="I694" t="str">
            <v>1st</v>
          </cell>
          <cell r="J694" t="str">
            <v>ORH</v>
          </cell>
          <cell r="K694">
            <v>1</v>
          </cell>
        </row>
        <row r="695">
          <cell r="A695">
            <v>2180</v>
          </cell>
          <cell r="B695" t="str">
            <v>Lucilla</v>
          </cell>
          <cell r="C695" t="str">
            <v>Ashton</v>
          </cell>
          <cell r="D695">
            <v>28238</v>
          </cell>
          <cell r="E695" t="str">
            <v>F</v>
          </cell>
          <cell r="F695">
            <v>47</v>
          </cell>
          <cell r="G695" t="str">
            <v>V 45</v>
          </cell>
          <cell r="I695" t="str">
            <v>1st</v>
          </cell>
          <cell r="J695" t="str">
            <v>ORH</v>
          </cell>
          <cell r="K695">
            <v>1</v>
          </cell>
        </row>
        <row r="696">
          <cell r="B696" t="str">
            <v>Julia</v>
          </cell>
          <cell r="C696" t="str">
            <v>Baker</v>
          </cell>
          <cell r="D696" t="str">
            <v>16/03/44</v>
          </cell>
          <cell r="E696" t="str">
            <v>F</v>
          </cell>
          <cell r="F696">
            <v>80</v>
          </cell>
          <cell r="G696" t="str">
            <v>V 75</v>
          </cell>
          <cell r="H696" t="str">
            <v>V 75</v>
          </cell>
          <cell r="I696" t="str">
            <v>1st</v>
          </cell>
          <cell r="J696" t="str">
            <v>ORH</v>
          </cell>
          <cell r="K696">
            <v>1</v>
          </cell>
        </row>
        <row r="697">
          <cell r="B697" t="str">
            <v>Pandora</v>
          </cell>
          <cell r="C697" t="str">
            <v>Baker</v>
          </cell>
          <cell r="D697">
            <v>38848</v>
          </cell>
          <cell r="E697" t="str">
            <v>F</v>
          </cell>
          <cell r="F697">
            <v>18</v>
          </cell>
          <cell r="G697" t="str">
            <v>U 20</v>
          </cell>
          <cell r="I697" t="str">
            <v>1st</v>
          </cell>
          <cell r="J697" t="str">
            <v>ORH</v>
          </cell>
          <cell r="K697">
            <v>1</v>
          </cell>
        </row>
        <row r="698">
          <cell r="B698" t="str">
            <v>Emma</v>
          </cell>
          <cell r="C698" t="str">
            <v>Baldwin*</v>
          </cell>
          <cell r="D698">
            <v>29938</v>
          </cell>
          <cell r="E698" t="str">
            <v>F</v>
          </cell>
          <cell r="F698">
            <v>42</v>
          </cell>
          <cell r="G698" t="str">
            <v>V 35</v>
          </cell>
          <cell r="H698" t="str">
            <v>V 35</v>
          </cell>
          <cell r="I698" t="str">
            <v>2nd</v>
          </cell>
          <cell r="J698" t="str">
            <v>ORH</v>
          </cell>
          <cell r="K698">
            <v>1</v>
          </cell>
        </row>
        <row r="699">
          <cell r="B699" t="str">
            <v>Claire</v>
          </cell>
          <cell r="C699" t="str">
            <v>Bancroft</v>
          </cell>
          <cell r="D699">
            <v>30363</v>
          </cell>
          <cell r="E699" t="str">
            <v>F</v>
          </cell>
          <cell r="F699">
            <v>41</v>
          </cell>
          <cell r="G699" t="str">
            <v>V 35</v>
          </cell>
          <cell r="H699" t="str">
            <v>V 35</v>
          </cell>
          <cell r="I699" t="str">
            <v>1st</v>
          </cell>
          <cell r="J699" t="str">
            <v>ORH</v>
          </cell>
          <cell r="K699">
            <v>1</v>
          </cell>
        </row>
        <row r="700">
          <cell r="B700" t="str">
            <v>Hannah</v>
          </cell>
          <cell r="C700" t="str">
            <v>Barclay</v>
          </cell>
          <cell r="D700">
            <v>33351</v>
          </cell>
          <cell r="E700" t="str">
            <v>F</v>
          </cell>
          <cell r="F700">
            <v>33</v>
          </cell>
          <cell r="G700" t="str">
            <v>S</v>
          </cell>
          <cell r="H700" t="str">
            <v>S</v>
          </cell>
          <cell r="I700" t="str">
            <v>1st</v>
          </cell>
          <cell r="J700" t="str">
            <v>ORH</v>
          </cell>
          <cell r="K700">
            <v>1</v>
          </cell>
        </row>
        <row r="701">
          <cell r="A701">
            <v>580</v>
          </cell>
          <cell r="B701" t="str">
            <v>Lisa</v>
          </cell>
          <cell r="C701" t="str">
            <v>Barham</v>
          </cell>
          <cell r="D701">
            <v>29744</v>
          </cell>
          <cell r="E701" t="str">
            <v>F</v>
          </cell>
          <cell r="F701">
            <v>43</v>
          </cell>
          <cell r="G701" t="str">
            <v>V 35</v>
          </cell>
          <cell r="I701" t="str">
            <v>1st</v>
          </cell>
          <cell r="J701" t="str">
            <v>ORH</v>
          </cell>
          <cell r="K701">
            <v>1</v>
          </cell>
        </row>
        <row r="702">
          <cell r="B702" t="str">
            <v>Anna</v>
          </cell>
          <cell r="C702" t="str">
            <v>Barnett</v>
          </cell>
          <cell r="D702">
            <v>25537</v>
          </cell>
          <cell r="E702" t="str">
            <v>F</v>
          </cell>
          <cell r="F702">
            <v>54</v>
          </cell>
          <cell r="G702" t="str">
            <v>V 45</v>
          </cell>
          <cell r="H702" t="str">
            <v>V 45</v>
          </cell>
          <cell r="I702" t="str">
            <v>1st</v>
          </cell>
          <cell r="J702" t="str">
            <v>ORH</v>
          </cell>
          <cell r="K702">
            <v>1</v>
          </cell>
        </row>
        <row r="703">
          <cell r="A703">
            <v>605</v>
          </cell>
          <cell r="B703" t="str">
            <v>Nikkii</v>
          </cell>
          <cell r="C703" t="str">
            <v>Barnett</v>
          </cell>
          <cell r="D703">
            <v>25828</v>
          </cell>
          <cell r="E703" t="str">
            <v>F</v>
          </cell>
          <cell r="F703">
            <v>53</v>
          </cell>
          <cell r="G703" t="str">
            <v>V 45</v>
          </cell>
          <cell r="H703" t="str">
            <v>V 45</v>
          </cell>
          <cell r="I703" t="str">
            <v>1st</v>
          </cell>
          <cell r="J703" t="str">
            <v>ORH</v>
          </cell>
          <cell r="K703">
            <v>1</v>
          </cell>
        </row>
        <row r="704">
          <cell r="A704">
            <v>2160</v>
          </cell>
          <cell r="B704" t="str">
            <v>Hayley</v>
          </cell>
          <cell r="C704" t="str">
            <v>Barron</v>
          </cell>
          <cell r="D704">
            <v>26038</v>
          </cell>
          <cell r="E704" t="str">
            <v>F</v>
          </cell>
          <cell r="F704">
            <v>53</v>
          </cell>
          <cell r="G704" t="str">
            <v>V 45</v>
          </cell>
          <cell r="H704" t="str">
            <v>V 45</v>
          </cell>
          <cell r="I704" t="str">
            <v>1st</v>
          </cell>
          <cell r="J704" t="str">
            <v>ORH</v>
          </cell>
          <cell r="K704">
            <v>1</v>
          </cell>
        </row>
        <row r="705">
          <cell r="B705" t="str">
            <v>Gabriele</v>
          </cell>
          <cell r="C705" t="str">
            <v>Barysaite</v>
          </cell>
          <cell r="D705">
            <v>32783</v>
          </cell>
          <cell r="E705" t="str">
            <v>F</v>
          </cell>
          <cell r="F705">
            <v>34</v>
          </cell>
          <cell r="G705" t="str">
            <v>S</v>
          </cell>
          <cell r="H705" t="str">
            <v>S</v>
          </cell>
          <cell r="I705" t="str">
            <v>1st</v>
          </cell>
          <cell r="J705" t="str">
            <v>ORH</v>
          </cell>
          <cell r="K705">
            <v>1</v>
          </cell>
        </row>
        <row r="706">
          <cell r="B706" t="str">
            <v>Jackie</v>
          </cell>
          <cell r="C706" t="str">
            <v>Bass</v>
          </cell>
          <cell r="D706">
            <v>29614</v>
          </cell>
          <cell r="E706" t="str">
            <v>F</v>
          </cell>
          <cell r="F706">
            <v>43</v>
          </cell>
          <cell r="G706" t="str">
            <v>V 35</v>
          </cell>
          <cell r="H706" t="str">
            <v>V 35</v>
          </cell>
          <cell r="I706" t="str">
            <v>1st</v>
          </cell>
          <cell r="J706" t="str">
            <v>ORH</v>
          </cell>
          <cell r="K706">
            <v>1</v>
          </cell>
        </row>
        <row r="707">
          <cell r="B707" t="str">
            <v>Ellie</v>
          </cell>
          <cell r="C707" t="str">
            <v>Baverstock</v>
          </cell>
          <cell r="D707">
            <v>34059</v>
          </cell>
          <cell r="E707" t="str">
            <v>F</v>
          </cell>
          <cell r="F707">
            <v>31</v>
          </cell>
          <cell r="G707" t="str">
            <v>S</v>
          </cell>
          <cell r="H707" t="str">
            <v>S</v>
          </cell>
          <cell r="I707" t="str">
            <v>1st</v>
          </cell>
          <cell r="J707" t="str">
            <v>ORH</v>
          </cell>
          <cell r="K707">
            <v>1</v>
          </cell>
        </row>
        <row r="708">
          <cell r="B708" t="str">
            <v>Emma</v>
          </cell>
          <cell r="C708" t="str">
            <v>Bean</v>
          </cell>
          <cell r="D708">
            <v>33636</v>
          </cell>
          <cell r="E708" t="str">
            <v>F</v>
          </cell>
          <cell r="F708">
            <v>32</v>
          </cell>
          <cell r="G708" t="str">
            <v>S</v>
          </cell>
          <cell r="I708" t="str">
            <v>1st</v>
          </cell>
          <cell r="J708" t="str">
            <v>ORH</v>
          </cell>
          <cell r="K708">
            <v>1</v>
          </cell>
        </row>
        <row r="709">
          <cell r="B709" t="str">
            <v>Shayne</v>
          </cell>
          <cell r="C709" t="str">
            <v>Bellas</v>
          </cell>
          <cell r="D709">
            <v>27627</v>
          </cell>
          <cell r="E709" t="str">
            <v>F</v>
          </cell>
          <cell r="F709">
            <v>48</v>
          </cell>
          <cell r="G709" t="str">
            <v>V 45</v>
          </cell>
          <cell r="H709" t="str">
            <v>V 45</v>
          </cell>
          <cell r="I709" t="str">
            <v>1st</v>
          </cell>
          <cell r="J709" t="str">
            <v>ORH</v>
          </cell>
          <cell r="K709">
            <v>1</v>
          </cell>
        </row>
        <row r="710">
          <cell r="B710" t="str">
            <v>Joyce</v>
          </cell>
          <cell r="C710" t="str">
            <v>Berry*</v>
          </cell>
          <cell r="D710">
            <v>24953</v>
          </cell>
          <cell r="E710" t="str">
            <v>F</v>
          </cell>
          <cell r="F710">
            <v>56</v>
          </cell>
          <cell r="G710" t="str">
            <v>V 55</v>
          </cell>
          <cell r="H710" t="str">
            <v>V 55</v>
          </cell>
          <cell r="I710" t="str">
            <v>2nd</v>
          </cell>
          <cell r="J710" t="str">
            <v>ORH</v>
          </cell>
          <cell r="K710">
            <v>1</v>
          </cell>
        </row>
        <row r="711">
          <cell r="B711" t="str">
            <v>Jo</v>
          </cell>
          <cell r="C711" t="str">
            <v>Bird</v>
          </cell>
          <cell r="D711">
            <v>21766</v>
          </cell>
          <cell r="E711" t="str">
            <v>F</v>
          </cell>
          <cell r="F711">
            <v>64</v>
          </cell>
          <cell r="G711" t="str">
            <v>V 55</v>
          </cell>
          <cell r="H711" t="str">
            <v>V 55</v>
          </cell>
          <cell r="I711" t="str">
            <v>1st</v>
          </cell>
          <cell r="J711" t="str">
            <v>ORH</v>
          </cell>
          <cell r="K711">
            <v>1</v>
          </cell>
        </row>
        <row r="712">
          <cell r="B712" t="str">
            <v>Hannah</v>
          </cell>
          <cell r="C712" t="str">
            <v>Blanchford</v>
          </cell>
          <cell r="D712">
            <v>31262</v>
          </cell>
          <cell r="E712" t="str">
            <v>F</v>
          </cell>
          <cell r="F712">
            <v>38</v>
          </cell>
          <cell r="G712" t="str">
            <v>V 35</v>
          </cell>
          <cell r="H712" t="str">
            <v>V 35</v>
          </cell>
          <cell r="I712" t="str">
            <v>1st</v>
          </cell>
          <cell r="J712" t="str">
            <v>ORH</v>
          </cell>
          <cell r="K712">
            <v>1</v>
          </cell>
        </row>
        <row r="713">
          <cell r="B713" t="str">
            <v>Felicity</v>
          </cell>
          <cell r="C713" t="str">
            <v>Blatch</v>
          </cell>
          <cell r="D713">
            <v>33925</v>
          </cell>
          <cell r="E713" t="str">
            <v>F</v>
          </cell>
          <cell r="F713">
            <v>31</v>
          </cell>
          <cell r="G713" t="str">
            <v>S</v>
          </cell>
          <cell r="H713" t="str">
            <v>S</v>
          </cell>
          <cell r="I713" t="str">
            <v>1st</v>
          </cell>
          <cell r="J713" t="str">
            <v>ORH</v>
          </cell>
          <cell r="K713">
            <v>1</v>
          </cell>
        </row>
        <row r="714">
          <cell r="B714" t="str">
            <v>Sharon</v>
          </cell>
          <cell r="C714" t="str">
            <v>Bolister*</v>
          </cell>
          <cell r="D714">
            <v>30435</v>
          </cell>
          <cell r="E714" t="str">
            <v>F</v>
          </cell>
          <cell r="F714">
            <v>41</v>
          </cell>
          <cell r="G714" t="str">
            <v>V 35</v>
          </cell>
          <cell r="H714" t="str">
            <v>V 35</v>
          </cell>
          <cell r="I714" t="str">
            <v>2nd</v>
          </cell>
          <cell r="J714" t="str">
            <v>ORH</v>
          </cell>
          <cell r="K714">
            <v>1</v>
          </cell>
        </row>
        <row r="715">
          <cell r="A715">
            <v>623</v>
          </cell>
          <cell r="B715" t="str">
            <v>Evarine</v>
          </cell>
          <cell r="C715" t="str">
            <v>Botha</v>
          </cell>
          <cell r="D715">
            <v>28711</v>
          </cell>
          <cell r="E715" t="str">
            <v>F</v>
          </cell>
          <cell r="F715">
            <v>45</v>
          </cell>
          <cell r="G715" t="str">
            <v>V 45</v>
          </cell>
          <cell r="H715" t="str">
            <v>V 35</v>
          </cell>
          <cell r="I715" t="str">
            <v>1st</v>
          </cell>
          <cell r="J715" t="str">
            <v>ORH</v>
          </cell>
          <cell r="K715">
            <v>1</v>
          </cell>
        </row>
        <row r="716">
          <cell r="B716" t="str">
            <v>Georgia</v>
          </cell>
          <cell r="C716" t="str">
            <v>Bowler</v>
          </cell>
          <cell r="D716">
            <v>33317</v>
          </cell>
          <cell r="E716" t="str">
            <v>F</v>
          </cell>
          <cell r="F716">
            <v>33</v>
          </cell>
          <cell r="G716" t="str">
            <v>S</v>
          </cell>
          <cell r="H716" t="str">
            <v>S</v>
          </cell>
          <cell r="I716" t="str">
            <v>1st</v>
          </cell>
          <cell r="J716" t="str">
            <v>ORH</v>
          </cell>
          <cell r="K716">
            <v>1</v>
          </cell>
        </row>
        <row r="717">
          <cell r="B717" t="str">
            <v>Celine</v>
          </cell>
          <cell r="C717" t="str">
            <v>Bradley*</v>
          </cell>
          <cell r="D717">
            <v>30287</v>
          </cell>
          <cell r="E717" t="str">
            <v>F</v>
          </cell>
          <cell r="F717">
            <v>41</v>
          </cell>
          <cell r="G717" t="str">
            <v>V 35</v>
          </cell>
          <cell r="H717" t="str">
            <v>V 35</v>
          </cell>
          <cell r="I717" t="str">
            <v>2nd</v>
          </cell>
          <cell r="J717" t="str">
            <v>ORH</v>
          </cell>
          <cell r="K717">
            <v>1</v>
          </cell>
        </row>
        <row r="718">
          <cell r="B718" t="str">
            <v>Claire</v>
          </cell>
          <cell r="C718" t="str">
            <v>Bryden*</v>
          </cell>
          <cell r="D718">
            <v>24457</v>
          </cell>
          <cell r="E718" t="str">
            <v>F</v>
          </cell>
          <cell r="F718">
            <v>57</v>
          </cell>
          <cell r="G718" t="str">
            <v>V 55</v>
          </cell>
          <cell r="H718" t="str">
            <v>V 55</v>
          </cell>
          <cell r="I718" t="str">
            <v>2nd</v>
          </cell>
          <cell r="J718" t="str">
            <v>ORH</v>
          </cell>
          <cell r="K718">
            <v>1</v>
          </cell>
        </row>
        <row r="719">
          <cell r="B719" t="str">
            <v>Sarah</v>
          </cell>
          <cell r="C719" t="str">
            <v>Carey*</v>
          </cell>
          <cell r="D719">
            <v>30221</v>
          </cell>
          <cell r="E719" t="str">
            <v>F</v>
          </cell>
          <cell r="F719">
            <v>41</v>
          </cell>
          <cell r="G719" t="str">
            <v>V 35</v>
          </cell>
          <cell r="H719" t="str">
            <v>V 35</v>
          </cell>
          <cell r="I719" t="str">
            <v>2nd</v>
          </cell>
          <cell r="J719" t="str">
            <v>ORH</v>
          </cell>
          <cell r="K719">
            <v>1</v>
          </cell>
        </row>
        <row r="720">
          <cell r="B720" t="str">
            <v>Janet</v>
          </cell>
          <cell r="C720" t="str">
            <v>Cassford</v>
          </cell>
          <cell r="D720">
            <v>23993</v>
          </cell>
          <cell r="E720" t="str">
            <v>F</v>
          </cell>
          <cell r="F720">
            <v>58</v>
          </cell>
          <cell r="G720" t="str">
            <v>V 55</v>
          </cell>
          <cell r="H720" t="str">
            <v>V 55</v>
          </cell>
          <cell r="I720" t="str">
            <v>1st</v>
          </cell>
          <cell r="J720" t="str">
            <v>ORH</v>
          </cell>
          <cell r="K720">
            <v>1</v>
          </cell>
        </row>
        <row r="721">
          <cell r="A721">
            <v>2167</v>
          </cell>
          <cell r="B721" t="str">
            <v>Ellie</v>
          </cell>
          <cell r="C721" t="str">
            <v>Chambers</v>
          </cell>
          <cell r="D721">
            <v>33354</v>
          </cell>
          <cell r="E721" t="str">
            <v>F</v>
          </cell>
          <cell r="F721">
            <v>33</v>
          </cell>
          <cell r="G721" t="str">
            <v>S</v>
          </cell>
          <cell r="H721" t="str">
            <v>S</v>
          </cell>
          <cell r="I721" t="str">
            <v>1st</v>
          </cell>
          <cell r="J721" t="str">
            <v>ORH</v>
          </cell>
          <cell r="K721">
            <v>1</v>
          </cell>
        </row>
        <row r="722">
          <cell r="B722" t="str">
            <v>Helen</v>
          </cell>
          <cell r="C722" t="str">
            <v>Chapman</v>
          </cell>
          <cell r="D722">
            <v>29713</v>
          </cell>
          <cell r="E722" t="str">
            <v>F</v>
          </cell>
          <cell r="F722">
            <v>43</v>
          </cell>
          <cell r="G722" t="str">
            <v>V 35</v>
          </cell>
          <cell r="H722" t="str">
            <v>V 35</v>
          </cell>
          <cell r="I722" t="str">
            <v>1st</v>
          </cell>
          <cell r="J722" t="str">
            <v>ORH</v>
          </cell>
          <cell r="K722">
            <v>1</v>
          </cell>
        </row>
        <row r="723">
          <cell r="B723" t="str">
            <v>Lucy</v>
          </cell>
          <cell r="C723" t="str">
            <v>Charles-Barclay</v>
          </cell>
          <cell r="D723">
            <v>34227</v>
          </cell>
          <cell r="E723" t="str">
            <v>F</v>
          </cell>
          <cell r="F723">
            <v>30</v>
          </cell>
          <cell r="G723" t="str">
            <v>S</v>
          </cell>
          <cell r="H723" t="str">
            <v>S</v>
          </cell>
          <cell r="I723" t="str">
            <v>1st</v>
          </cell>
          <cell r="J723" t="str">
            <v>ORH</v>
          </cell>
          <cell r="K723">
            <v>1</v>
          </cell>
        </row>
        <row r="724">
          <cell r="B724" t="str">
            <v>Laichan</v>
          </cell>
          <cell r="C724" t="str">
            <v>Chau</v>
          </cell>
          <cell r="D724">
            <v>24487</v>
          </cell>
          <cell r="E724" t="str">
            <v>F</v>
          </cell>
          <cell r="F724">
            <v>57</v>
          </cell>
          <cell r="G724" t="str">
            <v>V 55</v>
          </cell>
          <cell r="I724" t="str">
            <v>1st</v>
          </cell>
          <cell r="J724" t="str">
            <v>ORH</v>
          </cell>
          <cell r="K724">
            <v>1</v>
          </cell>
        </row>
        <row r="725">
          <cell r="B725" t="str">
            <v>Helen</v>
          </cell>
          <cell r="C725" t="str">
            <v>Chuck*</v>
          </cell>
          <cell r="D725">
            <v>24315</v>
          </cell>
          <cell r="E725" t="str">
            <v>F</v>
          </cell>
          <cell r="F725">
            <v>57</v>
          </cell>
          <cell r="G725" t="str">
            <v>V 55</v>
          </cell>
          <cell r="H725" t="str">
            <v>V 55</v>
          </cell>
          <cell r="I725" t="str">
            <v>2nd</v>
          </cell>
          <cell r="J725" t="str">
            <v>ORH</v>
          </cell>
          <cell r="K725">
            <v>1</v>
          </cell>
        </row>
        <row r="726">
          <cell r="B726" t="str">
            <v>Rachael</v>
          </cell>
          <cell r="C726" t="str">
            <v>Clarke</v>
          </cell>
          <cell r="D726">
            <v>34334</v>
          </cell>
          <cell r="E726" t="str">
            <v>F</v>
          </cell>
          <cell r="F726">
            <v>30</v>
          </cell>
          <cell r="G726" t="str">
            <v>S</v>
          </cell>
          <cell r="H726" t="str">
            <v>S</v>
          </cell>
          <cell r="I726" t="str">
            <v>1st</v>
          </cell>
          <cell r="J726" t="str">
            <v>ORH</v>
          </cell>
          <cell r="K726">
            <v>1</v>
          </cell>
        </row>
        <row r="727">
          <cell r="B727" t="str">
            <v>Annalie</v>
          </cell>
          <cell r="C727" t="str">
            <v>Cole</v>
          </cell>
          <cell r="D727">
            <v>37434</v>
          </cell>
          <cell r="E727" t="str">
            <v>F</v>
          </cell>
          <cell r="F727">
            <v>22</v>
          </cell>
          <cell r="G727" t="str">
            <v>S</v>
          </cell>
          <cell r="H727" t="str">
            <v>S</v>
          </cell>
          <cell r="I727" t="str">
            <v>1st</v>
          </cell>
          <cell r="J727" t="str">
            <v>ORH</v>
          </cell>
          <cell r="K727">
            <v>1</v>
          </cell>
        </row>
        <row r="728">
          <cell r="B728" t="str">
            <v>Debbie</v>
          </cell>
          <cell r="C728" t="str">
            <v>Collier</v>
          </cell>
          <cell r="D728">
            <v>24198</v>
          </cell>
          <cell r="E728" t="str">
            <v>F</v>
          </cell>
          <cell r="F728">
            <v>58</v>
          </cell>
          <cell r="G728" t="str">
            <v>V 55</v>
          </cell>
          <cell r="H728" t="str">
            <v>V 55</v>
          </cell>
          <cell r="I728" t="str">
            <v>1st</v>
          </cell>
          <cell r="J728" t="str">
            <v>ORH</v>
          </cell>
          <cell r="K728">
            <v>1</v>
          </cell>
        </row>
        <row r="729">
          <cell r="B729" t="str">
            <v>Victoria</v>
          </cell>
          <cell r="C729" t="str">
            <v>Colman</v>
          </cell>
          <cell r="D729">
            <v>31150</v>
          </cell>
          <cell r="E729" t="str">
            <v>F</v>
          </cell>
          <cell r="F729">
            <v>39</v>
          </cell>
          <cell r="G729" t="str">
            <v>V 35</v>
          </cell>
          <cell r="H729" t="str">
            <v>V 35</v>
          </cell>
          <cell r="I729" t="str">
            <v>1st</v>
          </cell>
          <cell r="J729" t="str">
            <v>ORH</v>
          </cell>
          <cell r="K729">
            <v>1</v>
          </cell>
        </row>
        <row r="730">
          <cell r="B730" t="str">
            <v>Paige</v>
          </cell>
          <cell r="C730" t="str">
            <v>Cooper</v>
          </cell>
          <cell r="D730">
            <v>34440</v>
          </cell>
          <cell r="E730" t="str">
            <v>F</v>
          </cell>
          <cell r="F730">
            <v>30</v>
          </cell>
          <cell r="G730" t="str">
            <v>S</v>
          </cell>
          <cell r="I730" t="str">
            <v>1st</v>
          </cell>
          <cell r="J730" t="str">
            <v>ORH</v>
          </cell>
          <cell r="K730">
            <v>1</v>
          </cell>
        </row>
        <row r="731">
          <cell r="B731" t="str">
            <v>Joanne</v>
          </cell>
          <cell r="C731" t="str">
            <v>Coote</v>
          </cell>
          <cell r="D731">
            <v>28720</v>
          </cell>
          <cell r="E731" t="str">
            <v>F</v>
          </cell>
          <cell r="F731">
            <v>45</v>
          </cell>
          <cell r="G731" t="str">
            <v>V 45</v>
          </cell>
          <cell r="H731" t="str">
            <v>V 35</v>
          </cell>
          <cell r="I731" t="str">
            <v>1st</v>
          </cell>
          <cell r="J731" t="str">
            <v>ORH</v>
          </cell>
          <cell r="K731">
            <v>1</v>
          </cell>
        </row>
        <row r="732">
          <cell r="B732" t="str">
            <v>Donna</v>
          </cell>
          <cell r="C732" t="str">
            <v>Cordwell</v>
          </cell>
          <cell r="D732">
            <v>27012</v>
          </cell>
          <cell r="E732" t="str">
            <v>F</v>
          </cell>
          <cell r="F732">
            <v>50</v>
          </cell>
          <cell r="G732" t="str">
            <v>V 45</v>
          </cell>
          <cell r="H732" t="str">
            <v>V 45</v>
          </cell>
          <cell r="I732" t="str">
            <v>1st</v>
          </cell>
          <cell r="J732" t="str">
            <v>ORH</v>
          </cell>
          <cell r="K732">
            <v>1</v>
          </cell>
        </row>
        <row r="733">
          <cell r="B733" t="str">
            <v>Yasmin</v>
          </cell>
          <cell r="C733" t="str">
            <v>Cromwell-Straughn</v>
          </cell>
          <cell r="D733">
            <v>33555</v>
          </cell>
          <cell r="E733" t="str">
            <v>F</v>
          </cell>
          <cell r="F733">
            <v>32</v>
          </cell>
          <cell r="G733" t="str">
            <v>S</v>
          </cell>
          <cell r="I733" t="str">
            <v>1st</v>
          </cell>
          <cell r="J733" t="str">
            <v>ORH</v>
          </cell>
          <cell r="K733">
            <v>1</v>
          </cell>
        </row>
        <row r="734">
          <cell r="B734" t="str">
            <v>Carole</v>
          </cell>
          <cell r="C734" t="str">
            <v>Cross</v>
          </cell>
          <cell r="D734">
            <v>22641</v>
          </cell>
          <cell r="E734" t="str">
            <v>F</v>
          </cell>
          <cell r="F734">
            <v>62</v>
          </cell>
          <cell r="G734" t="str">
            <v>V 55</v>
          </cell>
          <cell r="H734" t="str">
            <v>V 55</v>
          </cell>
          <cell r="I734" t="str">
            <v>1st</v>
          </cell>
          <cell r="J734" t="str">
            <v>ORH</v>
          </cell>
          <cell r="K734">
            <v>1</v>
          </cell>
        </row>
        <row r="735">
          <cell r="B735" t="str">
            <v>Joanne</v>
          </cell>
          <cell r="C735" t="str">
            <v>Crossley</v>
          </cell>
          <cell r="D735">
            <v>29421</v>
          </cell>
          <cell r="E735" t="str">
            <v>F</v>
          </cell>
          <cell r="F735">
            <v>43</v>
          </cell>
          <cell r="G735" t="str">
            <v>V 35</v>
          </cell>
          <cell r="I735" t="str">
            <v>1st</v>
          </cell>
          <cell r="J735" t="str">
            <v>ORH</v>
          </cell>
          <cell r="K735">
            <v>1</v>
          </cell>
        </row>
        <row r="736">
          <cell r="B736" t="str">
            <v>Debbie</v>
          </cell>
          <cell r="C736" t="str">
            <v>Cunnington</v>
          </cell>
          <cell r="D736">
            <v>28537</v>
          </cell>
          <cell r="E736" t="str">
            <v>F</v>
          </cell>
          <cell r="F736">
            <v>46</v>
          </cell>
          <cell r="G736" t="str">
            <v>V 45</v>
          </cell>
          <cell r="I736" t="str">
            <v>1st</v>
          </cell>
          <cell r="J736" t="str">
            <v>ORH</v>
          </cell>
          <cell r="K736">
            <v>1</v>
          </cell>
        </row>
        <row r="737">
          <cell r="B737" t="str">
            <v>Lauren</v>
          </cell>
          <cell r="C737" t="str">
            <v>Dale</v>
          </cell>
          <cell r="D737">
            <v>30694</v>
          </cell>
          <cell r="E737" t="str">
            <v>F</v>
          </cell>
          <cell r="F737">
            <v>40</v>
          </cell>
          <cell r="G737" t="str">
            <v>V 35</v>
          </cell>
          <cell r="H737" t="str">
            <v>V 35</v>
          </cell>
          <cell r="I737" t="str">
            <v>1st</v>
          </cell>
          <cell r="J737" t="str">
            <v>ORH</v>
          </cell>
          <cell r="K737">
            <v>1</v>
          </cell>
        </row>
        <row r="738">
          <cell r="B738" t="str">
            <v>Hayley</v>
          </cell>
          <cell r="C738" t="str">
            <v>Dalton*</v>
          </cell>
          <cell r="D738">
            <v>25926</v>
          </cell>
          <cell r="E738" t="str">
            <v>F</v>
          </cell>
          <cell r="F738">
            <v>53</v>
          </cell>
          <cell r="G738" t="str">
            <v>V 45</v>
          </cell>
          <cell r="H738" t="str">
            <v>V 45</v>
          </cell>
          <cell r="I738" t="str">
            <v>2nd</v>
          </cell>
          <cell r="J738" t="str">
            <v>ORH</v>
          </cell>
          <cell r="K738">
            <v>1</v>
          </cell>
        </row>
        <row r="739">
          <cell r="A739">
            <v>567</v>
          </cell>
          <cell r="B739" t="str">
            <v>Amelia</v>
          </cell>
          <cell r="C739" t="str">
            <v>Davison</v>
          </cell>
          <cell r="D739">
            <v>29527</v>
          </cell>
          <cell r="E739" t="str">
            <v>F</v>
          </cell>
          <cell r="F739">
            <v>43</v>
          </cell>
          <cell r="G739" t="str">
            <v>V 35</v>
          </cell>
          <cell r="H739" t="str">
            <v>V 35</v>
          </cell>
          <cell r="I739" t="str">
            <v>1st</v>
          </cell>
          <cell r="J739" t="str">
            <v>ORH</v>
          </cell>
          <cell r="K739">
            <v>1</v>
          </cell>
        </row>
        <row r="740">
          <cell r="A740">
            <v>2157</v>
          </cell>
          <cell r="B740" t="str">
            <v>Amelia</v>
          </cell>
          <cell r="C740" t="str">
            <v>Davison</v>
          </cell>
          <cell r="D740">
            <v>29527</v>
          </cell>
          <cell r="E740" t="str">
            <v>F</v>
          </cell>
          <cell r="F740">
            <v>43</v>
          </cell>
          <cell r="G740" t="str">
            <v>V 35</v>
          </cell>
          <cell r="H740" t="str">
            <v>V 35</v>
          </cell>
          <cell r="I740" t="str">
            <v>1st</v>
          </cell>
          <cell r="J740" t="str">
            <v>ORH</v>
          </cell>
          <cell r="K740">
            <v>1</v>
          </cell>
        </row>
        <row r="741">
          <cell r="B741" t="str">
            <v>Anne</v>
          </cell>
          <cell r="C741" t="str">
            <v>De Asha</v>
          </cell>
          <cell r="D741">
            <v>20992</v>
          </cell>
          <cell r="E741" t="str">
            <v>F</v>
          </cell>
          <cell r="F741">
            <v>67</v>
          </cell>
          <cell r="G741" t="str">
            <v>V 65</v>
          </cell>
          <cell r="H741" t="str">
            <v>V 65</v>
          </cell>
          <cell r="I741" t="str">
            <v>1st</v>
          </cell>
          <cell r="J741" t="str">
            <v>ORH</v>
          </cell>
          <cell r="K741">
            <v>1</v>
          </cell>
        </row>
        <row r="742">
          <cell r="B742" t="str">
            <v>Nadia</v>
          </cell>
          <cell r="C742" t="str">
            <v>Dellagana-Campbell</v>
          </cell>
          <cell r="D742">
            <v>30844</v>
          </cell>
          <cell r="E742" t="str">
            <v>F</v>
          </cell>
          <cell r="F742">
            <v>40</v>
          </cell>
          <cell r="G742" t="str">
            <v>V 35</v>
          </cell>
          <cell r="H742" t="str">
            <v>V 35</v>
          </cell>
          <cell r="I742" t="str">
            <v>1st</v>
          </cell>
          <cell r="J742" t="str">
            <v>ORH</v>
          </cell>
          <cell r="K742">
            <v>1</v>
          </cell>
        </row>
        <row r="743">
          <cell r="B743" t="str">
            <v>Michala</v>
          </cell>
          <cell r="C743" t="str">
            <v>Drake</v>
          </cell>
          <cell r="D743">
            <v>25100</v>
          </cell>
          <cell r="E743" t="str">
            <v>F</v>
          </cell>
          <cell r="F743">
            <v>55</v>
          </cell>
          <cell r="G743" t="str">
            <v>V 55</v>
          </cell>
          <cell r="H743" t="str">
            <v>V 45</v>
          </cell>
          <cell r="I743" t="str">
            <v>1st</v>
          </cell>
          <cell r="J743" t="str">
            <v>ORH</v>
          </cell>
          <cell r="K743">
            <v>1</v>
          </cell>
        </row>
        <row r="744">
          <cell r="B744" t="str">
            <v>Joanna</v>
          </cell>
          <cell r="C744" t="str">
            <v>Elferink</v>
          </cell>
          <cell r="D744">
            <v>30239</v>
          </cell>
          <cell r="E744" t="str">
            <v>F</v>
          </cell>
          <cell r="F744">
            <v>41</v>
          </cell>
          <cell r="G744" t="str">
            <v>V 35</v>
          </cell>
          <cell r="H744" t="str">
            <v>V 35</v>
          </cell>
          <cell r="I744" t="str">
            <v>1st</v>
          </cell>
          <cell r="J744" t="str">
            <v>ORH</v>
          </cell>
          <cell r="K744">
            <v>1</v>
          </cell>
        </row>
        <row r="745">
          <cell r="B745" t="str">
            <v>India</v>
          </cell>
          <cell r="C745" t="str">
            <v>Emery</v>
          </cell>
          <cell r="D745">
            <v>38000</v>
          </cell>
          <cell r="E745" t="str">
            <v>F</v>
          </cell>
          <cell r="F745">
            <v>20</v>
          </cell>
          <cell r="G745" t="str">
            <v>S</v>
          </cell>
          <cell r="I745" t="str">
            <v>1st</v>
          </cell>
          <cell r="J745" t="str">
            <v>ORH</v>
          </cell>
          <cell r="K745">
            <v>1</v>
          </cell>
        </row>
        <row r="746">
          <cell r="B746" t="str">
            <v>Heather</v>
          </cell>
          <cell r="C746" t="str">
            <v>Espeute</v>
          </cell>
          <cell r="D746">
            <v>23657</v>
          </cell>
          <cell r="E746" t="str">
            <v>F</v>
          </cell>
          <cell r="F746">
            <v>59</v>
          </cell>
          <cell r="G746" t="str">
            <v>V 55</v>
          </cell>
          <cell r="H746" t="str">
            <v>V 55</v>
          </cell>
          <cell r="I746" t="str">
            <v>1st</v>
          </cell>
          <cell r="J746" t="str">
            <v>ORH</v>
          </cell>
          <cell r="K746">
            <v>1</v>
          </cell>
        </row>
        <row r="747">
          <cell r="B747" t="str">
            <v>Serena</v>
          </cell>
          <cell r="C747" t="str">
            <v>Espeute</v>
          </cell>
          <cell r="D747">
            <v>35818</v>
          </cell>
          <cell r="E747" t="str">
            <v>F</v>
          </cell>
          <cell r="F747">
            <v>26</v>
          </cell>
          <cell r="G747" t="str">
            <v>S</v>
          </cell>
          <cell r="I747" t="str">
            <v>1st</v>
          </cell>
          <cell r="J747" t="str">
            <v>ORH</v>
          </cell>
          <cell r="K747">
            <v>1</v>
          </cell>
        </row>
        <row r="748">
          <cell r="B748" t="str">
            <v>Alicia</v>
          </cell>
          <cell r="C748" t="str">
            <v>Evans</v>
          </cell>
          <cell r="D748">
            <v>34386</v>
          </cell>
          <cell r="E748" t="str">
            <v>F</v>
          </cell>
          <cell r="F748">
            <v>30</v>
          </cell>
          <cell r="G748" t="str">
            <v>S</v>
          </cell>
          <cell r="I748" t="str">
            <v>1st</v>
          </cell>
          <cell r="J748" t="str">
            <v>ORH</v>
          </cell>
          <cell r="K748">
            <v>1</v>
          </cell>
        </row>
        <row r="749">
          <cell r="B749" t="str">
            <v>Cheryl</v>
          </cell>
          <cell r="C749" t="str">
            <v>Evans</v>
          </cell>
          <cell r="D749">
            <v>22418</v>
          </cell>
          <cell r="E749" t="str">
            <v>F</v>
          </cell>
          <cell r="F749">
            <v>63</v>
          </cell>
          <cell r="G749" t="str">
            <v>V 55</v>
          </cell>
          <cell r="H749" t="str">
            <v>V 55</v>
          </cell>
          <cell r="I749" t="str">
            <v>1st</v>
          </cell>
          <cell r="J749" t="str">
            <v>ORH</v>
          </cell>
          <cell r="K749">
            <v>1</v>
          </cell>
        </row>
        <row r="750">
          <cell r="B750" t="str">
            <v>Joelle</v>
          </cell>
          <cell r="C750" t="str">
            <v>Ewen</v>
          </cell>
          <cell r="D750">
            <v>35770</v>
          </cell>
          <cell r="E750" t="str">
            <v>F</v>
          </cell>
          <cell r="F750">
            <v>26</v>
          </cell>
          <cell r="G750" t="str">
            <v>S</v>
          </cell>
          <cell r="H750" t="str">
            <v>S</v>
          </cell>
          <cell r="I750" t="str">
            <v>1st</v>
          </cell>
          <cell r="J750" t="str">
            <v>ORH</v>
          </cell>
          <cell r="K750">
            <v>1</v>
          </cell>
        </row>
        <row r="751">
          <cell r="B751" t="str">
            <v>Paula</v>
          </cell>
          <cell r="C751" t="str">
            <v>Fairlamb</v>
          </cell>
          <cell r="D751">
            <v>29137</v>
          </cell>
          <cell r="E751" t="str">
            <v>F</v>
          </cell>
          <cell r="F751">
            <v>44</v>
          </cell>
          <cell r="G751" t="str">
            <v>V 35</v>
          </cell>
          <cell r="H751" t="str">
            <v>V 35</v>
          </cell>
          <cell r="I751" t="str">
            <v>1st</v>
          </cell>
          <cell r="J751" t="str">
            <v>ORH</v>
          </cell>
          <cell r="K751">
            <v>1</v>
          </cell>
        </row>
        <row r="752">
          <cell r="B752" t="str">
            <v>Emma</v>
          </cell>
          <cell r="C752" t="str">
            <v>Farra</v>
          </cell>
          <cell r="D752">
            <v>24117</v>
          </cell>
          <cell r="E752" t="str">
            <v>F</v>
          </cell>
          <cell r="F752">
            <v>58</v>
          </cell>
          <cell r="G752" t="str">
            <v>V 55</v>
          </cell>
          <cell r="H752" t="str">
            <v>V 55</v>
          </cell>
          <cell r="I752" t="str">
            <v>1st</v>
          </cell>
          <cell r="J752" t="str">
            <v>ORH</v>
          </cell>
          <cell r="K752">
            <v>1</v>
          </cell>
        </row>
        <row r="753">
          <cell r="B753" t="str">
            <v>Jackie</v>
          </cell>
          <cell r="C753" t="str">
            <v>Fitzpatrick</v>
          </cell>
          <cell r="D753">
            <v>24239</v>
          </cell>
          <cell r="E753" t="str">
            <v>F</v>
          </cell>
          <cell r="F753">
            <v>58</v>
          </cell>
          <cell r="G753" t="str">
            <v>V 55</v>
          </cell>
          <cell r="H753" t="str">
            <v>V 55</v>
          </cell>
          <cell r="I753" t="str">
            <v>1st</v>
          </cell>
          <cell r="J753" t="str">
            <v>ORH</v>
          </cell>
          <cell r="K753">
            <v>1</v>
          </cell>
        </row>
        <row r="754">
          <cell r="A754">
            <v>592</v>
          </cell>
          <cell r="B754" t="str">
            <v>Jasmin</v>
          </cell>
          <cell r="C754" t="str">
            <v>Fitzpatrick</v>
          </cell>
          <cell r="D754">
            <v>33406</v>
          </cell>
          <cell r="E754" t="str">
            <v>F</v>
          </cell>
          <cell r="F754">
            <v>33</v>
          </cell>
          <cell r="G754" t="str">
            <v>S</v>
          </cell>
          <cell r="H754" t="str">
            <v>S</v>
          </cell>
          <cell r="I754" t="str">
            <v>1st</v>
          </cell>
          <cell r="J754" t="str">
            <v>ORH</v>
          </cell>
          <cell r="K754">
            <v>1</v>
          </cell>
        </row>
        <row r="755">
          <cell r="B755" t="str">
            <v>Angela</v>
          </cell>
          <cell r="C755" t="str">
            <v>Flight</v>
          </cell>
          <cell r="D755">
            <v>29852</v>
          </cell>
          <cell r="E755" t="str">
            <v>F</v>
          </cell>
          <cell r="F755">
            <v>42</v>
          </cell>
          <cell r="G755" t="str">
            <v>V 35</v>
          </cell>
          <cell r="H755" t="str">
            <v>V 35</v>
          </cell>
          <cell r="I755" t="str">
            <v>1st</v>
          </cell>
          <cell r="J755" t="str">
            <v>ORH</v>
          </cell>
          <cell r="K755">
            <v>1</v>
          </cell>
        </row>
        <row r="756">
          <cell r="B756" t="str">
            <v>Rominda</v>
          </cell>
          <cell r="C756" t="str">
            <v>Flora-Matharu</v>
          </cell>
          <cell r="D756">
            <v>26528</v>
          </cell>
          <cell r="E756" t="str">
            <v>F</v>
          </cell>
          <cell r="F756">
            <v>51</v>
          </cell>
          <cell r="G756" t="str">
            <v>V 45</v>
          </cell>
          <cell r="H756" t="str">
            <v>V 45</v>
          </cell>
          <cell r="I756" t="str">
            <v>1st</v>
          </cell>
          <cell r="J756" t="str">
            <v>ORH</v>
          </cell>
          <cell r="K756">
            <v>1</v>
          </cell>
        </row>
        <row r="757">
          <cell r="A757">
            <v>2165</v>
          </cell>
          <cell r="B757" t="str">
            <v>Lizzie</v>
          </cell>
          <cell r="C757" t="str">
            <v>Fox</v>
          </cell>
          <cell r="D757">
            <v>36228</v>
          </cell>
          <cell r="E757" t="str">
            <v>F</v>
          </cell>
          <cell r="F757">
            <v>25</v>
          </cell>
          <cell r="G757" t="str">
            <v>S</v>
          </cell>
          <cell r="I757" t="str">
            <v>1st</v>
          </cell>
          <cell r="J757" t="str">
            <v>ORH</v>
          </cell>
          <cell r="K757">
            <v>1</v>
          </cell>
        </row>
        <row r="758">
          <cell r="B758" t="str">
            <v>Julia</v>
          </cell>
          <cell r="C758" t="str">
            <v>Galea*</v>
          </cell>
          <cell r="D758">
            <v>20300</v>
          </cell>
          <cell r="E758" t="str">
            <v>F</v>
          </cell>
          <cell r="F758">
            <v>68</v>
          </cell>
          <cell r="G758" t="str">
            <v>V 65</v>
          </cell>
          <cell r="H758" t="str">
            <v>V 65</v>
          </cell>
          <cell r="I758" t="str">
            <v>2nd</v>
          </cell>
          <cell r="J758" t="str">
            <v>ORH</v>
          </cell>
          <cell r="K758">
            <v>1</v>
          </cell>
        </row>
        <row r="759">
          <cell r="B759" t="str">
            <v>Lara</v>
          </cell>
          <cell r="C759" t="str">
            <v>Galliers</v>
          </cell>
          <cell r="D759">
            <v>25529</v>
          </cell>
          <cell r="E759" t="str">
            <v>F</v>
          </cell>
          <cell r="F759">
            <v>54</v>
          </cell>
          <cell r="G759" t="str">
            <v>V 45</v>
          </cell>
          <cell r="H759" t="str">
            <v>V 45</v>
          </cell>
          <cell r="I759" t="str">
            <v>1st</v>
          </cell>
          <cell r="J759" t="str">
            <v>ORH</v>
          </cell>
          <cell r="K759">
            <v>1</v>
          </cell>
        </row>
        <row r="760">
          <cell r="A760">
            <v>641</v>
          </cell>
          <cell r="B760" t="str">
            <v>Frances</v>
          </cell>
          <cell r="C760" t="str">
            <v>Gamble</v>
          </cell>
          <cell r="D760">
            <v>31648</v>
          </cell>
          <cell r="E760" t="str">
            <v>F</v>
          </cell>
          <cell r="F760">
            <v>37</v>
          </cell>
          <cell r="G760" t="str">
            <v>V 35</v>
          </cell>
          <cell r="H760" t="str">
            <v>V 35</v>
          </cell>
          <cell r="I760" t="str">
            <v>1st</v>
          </cell>
          <cell r="J760" t="str">
            <v>ORH</v>
          </cell>
          <cell r="K760">
            <v>1</v>
          </cell>
        </row>
        <row r="761">
          <cell r="B761" t="str">
            <v>Verity</v>
          </cell>
          <cell r="C761" t="str">
            <v>Garcia</v>
          </cell>
          <cell r="D761">
            <v>38287</v>
          </cell>
          <cell r="E761" t="str">
            <v>F</v>
          </cell>
          <cell r="F761">
            <v>19</v>
          </cell>
          <cell r="G761" t="str">
            <v>U 20</v>
          </cell>
          <cell r="I761" t="str">
            <v>1st</v>
          </cell>
          <cell r="J761" t="str">
            <v>ORH</v>
          </cell>
          <cell r="K761">
            <v>1</v>
          </cell>
        </row>
        <row r="762">
          <cell r="B762" t="str">
            <v>Beata</v>
          </cell>
          <cell r="C762" t="str">
            <v>Gaxha</v>
          </cell>
          <cell r="D762">
            <v>27796</v>
          </cell>
          <cell r="E762" t="str">
            <v>F</v>
          </cell>
          <cell r="F762">
            <v>48</v>
          </cell>
          <cell r="G762" t="str">
            <v>V 45</v>
          </cell>
          <cell r="H762" t="str">
            <v>V 45</v>
          </cell>
          <cell r="I762" t="str">
            <v>1st</v>
          </cell>
          <cell r="J762" t="str">
            <v>ORH</v>
          </cell>
          <cell r="K762">
            <v>1</v>
          </cell>
        </row>
        <row r="763">
          <cell r="B763" t="str">
            <v>Colette</v>
          </cell>
          <cell r="C763" t="str">
            <v>Gobby</v>
          </cell>
          <cell r="D763">
            <v>15221</v>
          </cell>
          <cell r="E763" t="str">
            <v>F</v>
          </cell>
          <cell r="F763">
            <v>82</v>
          </cell>
          <cell r="G763" t="str">
            <v>V 75</v>
          </cell>
          <cell r="H763" t="str">
            <v>V 75</v>
          </cell>
          <cell r="I763" t="str">
            <v>1st</v>
          </cell>
          <cell r="J763" t="str">
            <v>ORH</v>
          </cell>
          <cell r="K763">
            <v>1</v>
          </cell>
        </row>
        <row r="764">
          <cell r="B764" t="str">
            <v>Emily</v>
          </cell>
          <cell r="C764" t="str">
            <v>Goodhew</v>
          </cell>
          <cell r="D764">
            <v>35974</v>
          </cell>
          <cell r="E764" t="str">
            <v>F</v>
          </cell>
          <cell r="F764">
            <v>26</v>
          </cell>
          <cell r="G764" t="str">
            <v>S</v>
          </cell>
          <cell r="H764" t="str">
            <v>S</v>
          </cell>
          <cell r="I764" t="str">
            <v>1st</v>
          </cell>
          <cell r="J764" t="str">
            <v>ORH</v>
          </cell>
          <cell r="K764">
            <v>1</v>
          </cell>
        </row>
        <row r="765">
          <cell r="B765" t="str">
            <v>Lorraine</v>
          </cell>
          <cell r="C765" t="str">
            <v>Gosling</v>
          </cell>
          <cell r="D765">
            <v>27157</v>
          </cell>
          <cell r="E765" t="str">
            <v>F</v>
          </cell>
          <cell r="F765">
            <v>50</v>
          </cell>
          <cell r="G765" t="str">
            <v>V 45</v>
          </cell>
          <cell r="H765" t="str">
            <v>V 45</v>
          </cell>
          <cell r="I765" t="str">
            <v>1st</v>
          </cell>
          <cell r="J765" t="str">
            <v>ORH</v>
          </cell>
          <cell r="K765">
            <v>1</v>
          </cell>
        </row>
        <row r="766">
          <cell r="A766">
            <v>628</v>
          </cell>
          <cell r="B766" t="str">
            <v>Laura</v>
          </cell>
          <cell r="C766" t="str">
            <v>Graham-Clare</v>
          </cell>
          <cell r="D766">
            <v>31159</v>
          </cell>
          <cell r="E766" t="str">
            <v>F</v>
          </cell>
          <cell r="F766">
            <v>39</v>
          </cell>
          <cell r="G766" t="str">
            <v>V 35</v>
          </cell>
          <cell r="H766" t="str">
            <v>V 35</v>
          </cell>
          <cell r="I766" t="str">
            <v>1st</v>
          </cell>
          <cell r="J766" t="str">
            <v>ORH</v>
          </cell>
          <cell r="K766">
            <v>1</v>
          </cell>
        </row>
        <row r="767">
          <cell r="B767" t="str">
            <v>Lauren</v>
          </cell>
          <cell r="C767" t="str">
            <v>Gray</v>
          </cell>
          <cell r="D767">
            <v>32191</v>
          </cell>
          <cell r="E767" t="str">
            <v>F</v>
          </cell>
          <cell r="F767">
            <v>36</v>
          </cell>
          <cell r="G767" t="str">
            <v>V 35</v>
          </cell>
          <cell r="H767" t="str">
            <v>V 35</v>
          </cell>
          <cell r="I767" t="str">
            <v>1st</v>
          </cell>
          <cell r="J767" t="str">
            <v>ORH</v>
          </cell>
          <cell r="K767">
            <v>1</v>
          </cell>
        </row>
        <row r="768">
          <cell r="B768" t="str">
            <v>Rhian</v>
          </cell>
          <cell r="C768" t="str">
            <v>Gush</v>
          </cell>
          <cell r="D768">
            <v>33103</v>
          </cell>
          <cell r="E768" t="str">
            <v>F</v>
          </cell>
          <cell r="F768">
            <v>33</v>
          </cell>
          <cell r="G768" t="str">
            <v>S</v>
          </cell>
          <cell r="I768" t="str">
            <v>1st</v>
          </cell>
          <cell r="J768" t="str">
            <v>ORH</v>
          </cell>
          <cell r="K768">
            <v>1</v>
          </cell>
        </row>
        <row r="769">
          <cell r="B769" t="str">
            <v>Karen</v>
          </cell>
          <cell r="C769" t="str">
            <v>Hadjioannou</v>
          </cell>
          <cell r="D769">
            <v>22554</v>
          </cell>
          <cell r="E769" t="str">
            <v>F</v>
          </cell>
          <cell r="F769">
            <v>62</v>
          </cell>
          <cell r="G769" t="str">
            <v>V 55</v>
          </cell>
          <cell r="H769" t="str">
            <v>V 55</v>
          </cell>
          <cell r="I769" t="str">
            <v>1st</v>
          </cell>
          <cell r="J769" t="str">
            <v>ORH</v>
          </cell>
          <cell r="K769">
            <v>1</v>
          </cell>
        </row>
        <row r="770">
          <cell r="B770" t="str">
            <v>Kate</v>
          </cell>
          <cell r="C770" t="str">
            <v>Hagger</v>
          </cell>
          <cell r="D770">
            <v>26374</v>
          </cell>
          <cell r="E770" t="str">
            <v>F</v>
          </cell>
          <cell r="F770">
            <v>52</v>
          </cell>
          <cell r="G770" t="str">
            <v>V 45</v>
          </cell>
          <cell r="H770" t="str">
            <v>V 45</v>
          </cell>
          <cell r="I770" t="str">
            <v>1st</v>
          </cell>
          <cell r="J770" t="str">
            <v>ORH</v>
          </cell>
          <cell r="K770">
            <v>1</v>
          </cell>
        </row>
        <row r="771">
          <cell r="B771" t="str">
            <v>Sandy</v>
          </cell>
          <cell r="C771" t="str">
            <v>Hamberger</v>
          </cell>
          <cell r="D771">
            <v>23596</v>
          </cell>
          <cell r="E771" t="str">
            <v>F</v>
          </cell>
          <cell r="F771">
            <v>59</v>
          </cell>
          <cell r="G771" t="str">
            <v>V 55</v>
          </cell>
          <cell r="H771" t="str">
            <v>V 55</v>
          </cell>
          <cell r="I771" t="str">
            <v>1st</v>
          </cell>
          <cell r="J771" t="str">
            <v>ORH</v>
          </cell>
          <cell r="K771">
            <v>1</v>
          </cell>
        </row>
        <row r="772">
          <cell r="A772">
            <v>625</v>
          </cell>
          <cell r="B772" t="str">
            <v>Katharine</v>
          </cell>
          <cell r="C772" t="str">
            <v>Hancox</v>
          </cell>
          <cell r="D772">
            <v>26123</v>
          </cell>
          <cell r="E772" t="str">
            <v>F</v>
          </cell>
          <cell r="F772">
            <v>53</v>
          </cell>
          <cell r="G772" t="str">
            <v>V 45</v>
          </cell>
          <cell r="H772" t="str">
            <v>V 45</v>
          </cell>
          <cell r="I772" t="str">
            <v>1st</v>
          </cell>
          <cell r="J772" t="str">
            <v>ORH</v>
          </cell>
          <cell r="K772">
            <v>1</v>
          </cell>
        </row>
        <row r="773">
          <cell r="B773" t="str">
            <v>Emma</v>
          </cell>
          <cell r="C773" t="str">
            <v>Hardy</v>
          </cell>
          <cell r="D773">
            <v>39054</v>
          </cell>
          <cell r="E773" t="str">
            <v>F</v>
          </cell>
          <cell r="F773">
            <v>17</v>
          </cell>
          <cell r="G773" t="str">
            <v>U 20</v>
          </cell>
          <cell r="I773" t="str">
            <v>1st</v>
          </cell>
          <cell r="J773" t="str">
            <v>ORH</v>
          </cell>
          <cell r="K773">
            <v>1</v>
          </cell>
        </row>
        <row r="774">
          <cell r="B774" t="str">
            <v>Clair</v>
          </cell>
          <cell r="C774" t="str">
            <v>Harniess*</v>
          </cell>
          <cell r="D774">
            <v>23319</v>
          </cell>
          <cell r="E774" t="str">
            <v>F</v>
          </cell>
          <cell r="F774">
            <v>60</v>
          </cell>
          <cell r="G774" t="str">
            <v>V 55</v>
          </cell>
          <cell r="H774" t="str">
            <v>V 55</v>
          </cell>
          <cell r="I774" t="str">
            <v>2nd</v>
          </cell>
          <cell r="J774" t="str">
            <v>ORH</v>
          </cell>
          <cell r="K774">
            <v>1</v>
          </cell>
        </row>
        <row r="775">
          <cell r="B775" t="str">
            <v>Ilka</v>
          </cell>
          <cell r="C775" t="str">
            <v>Harvey</v>
          </cell>
          <cell r="D775">
            <v>25381</v>
          </cell>
          <cell r="E775" t="str">
            <v>F</v>
          </cell>
          <cell r="F775">
            <v>55</v>
          </cell>
          <cell r="G775" t="str">
            <v>V 55</v>
          </cell>
          <cell r="I775" t="str">
            <v>1st</v>
          </cell>
          <cell r="J775" t="str">
            <v>ORH</v>
          </cell>
          <cell r="K775">
            <v>1</v>
          </cell>
        </row>
        <row r="776">
          <cell r="B776" t="str">
            <v>Caroline</v>
          </cell>
          <cell r="C776" t="str">
            <v>Hassler</v>
          </cell>
          <cell r="D776">
            <v>30400</v>
          </cell>
          <cell r="E776" t="str">
            <v>F</v>
          </cell>
          <cell r="F776">
            <v>41</v>
          </cell>
          <cell r="G776" t="str">
            <v>V 35</v>
          </cell>
          <cell r="I776" t="str">
            <v>1st</v>
          </cell>
          <cell r="J776" t="str">
            <v>ORH</v>
          </cell>
          <cell r="K776">
            <v>1</v>
          </cell>
        </row>
        <row r="777">
          <cell r="B777" t="str">
            <v>Sandra</v>
          </cell>
          <cell r="C777" t="str">
            <v>Heinze</v>
          </cell>
          <cell r="D777">
            <v>26472</v>
          </cell>
          <cell r="E777" t="str">
            <v>F</v>
          </cell>
          <cell r="F777">
            <v>52</v>
          </cell>
          <cell r="G777" t="str">
            <v>V 45</v>
          </cell>
          <cell r="H777" t="str">
            <v>V 45</v>
          </cell>
          <cell r="I777" t="str">
            <v>1st</v>
          </cell>
          <cell r="J777" t="str">
            <v>ORH</v>
          </cell>
          <cell r="K777">
            <v>1</v>
          </cell>
        </row>
        <row r="778">
          <cell r="B778" t="str">
            <v>Beth</v>
          </cell>
          <cell r="C778" t="str">
            <v>Henry</v>
          </cell>
          <cell r="D778">
            <v>32733</v>
          </cell>
          <cell r="E778" t="str">
            <v>F</v>
          </cell>
          <cell r="F778">
            <v>34</v>
          </cell>
          <cell r="G778" t="str">
            <v>S</v>
          </cell>
          <cell r="H778" t="str">
            <v>S</v>
          </cell>
          <cell r="I778" t="str">
            <v>1st</v>
          </cell>
          <cell r="J778" t="str">
            <v>ORH</v>
          </cell>
          <cell r="K778">
            <v>1</v>
          </cell>
        </row>
        <row r="779">
          <cell r="B779" t="str">
            <v>Catriona</v>
          </cell>
          <cell r="C779" t="str">
            <v>Hoult*</v>
          </cell>
          <cell r="D779">
            <v>27328</v>
          </cell>
          <cell r="E779" t="str">
            <v>F</v>
          </cell>
          <cell r="F779">
            <v>49</v>
          </cell>
          <cell r="G779" t="str">
            <v>V 45</v>
          </cell>
          <cell r="H779" t="str">
            <v>V 45</v>
          </cell>
          <cell r="I779" t="str">
            <v>2nd</v>
          </cell>
          <cell r="J779" t="str">
            <v>ORH</v>
          </cell>
          <cell r="K779">
            <v>1</v>
          </cell>
        </row>
        <row r="780">
          <cell r="B780" t="str">
            <v>Luljeta</v>
          </cell>
          <cell r="C780" t="str">
            <v>Huba</v>
          </cell>
          <cell r="D780">
            <v>27800</v>
          </cell>
          <cell r="E780" t="str">
            <v>F</v>
          </cell>
          <cell r="F780">
            <v>48</v>
          </cell>
          <cell r="G780" t="str">
            <v>V 45</v>
          </cell>
          <cell r="H780" t="str">
            <v>V 45</v>
          </cell>
          <cell r="I780" t="str">
            <v>1st</v>
          </cell>
          <cell r="J780" t="str">
            <v>ORH</v>
          </cell>
          <cell r="K780">
            <v>1</v>
          </cell>
        </row>
        <row r="781">
          <cell r="B781" t="str">
            <v>Kym</v>
          </cell>
          <cell r="C781" t="str">
            <v>Hudson</v>
          </cell>
          <cell r="D781">
            <v>21729</v>
          </cell>
          <cell r="E781" t="str">
            <v>F</v>
          </cell>
          <cell r="F781">
            <v>65</v>
          </cell>
          <cell r="G781" t="str">
            <v>V 65</v>
          </cell>
          <cell r="H781" t="str">
            <v>V 55</v>
          </cell>
          <cell r="I781" t="str">
            <v>1st</v>
          </cell>
          <cell r="J781" t="str">
            <v>ORH</v>
          </cell>
          <cell r="K781">
            <v>1</v>
          </cell>
        </row>
        <row r="782">
          <cell r="A782">
            <v>2151</v>
          </cell>
          <cell r="B782" t="str">
            <v>Claire</v>
          </cell>
          <cell r="C782" t="str">
            <v>Huggins</v>
          </cell>
          <cell r="D782">
            <v>34712</v>
          </cell>
          <cell r="E782" t="str">
            <v>F</v>
          </cell>
          <cell r="F782">
            <v>29</v>
          </cell>
          <cell r="G782" t="str">
            <v>S</v>
          </cell>
          <cell r="H782" t="str">
            <v>S</v>
          </cell>
          <cell r="I782" t="str">
            <v>1st</v>
          </cell>
          <cell r="J782" t="str">
            <v>ORH</v>
          </cell>
          <cell r="K782">
            <v>1</v>
          </cell>
        </row>
        <row r="783">
          <cell r="A783">
            <v>577</v>
          </cell>
          <cell r="B783" t="str">
            <v>Janine</v>
          </cell>
          <cell r="C783" t="str">
            <v>Humberstone</v>
          </cell>
          <cell r="D783">
            <v>23780</v>
          </cell>
          <cell r="E783" t="str">
            <v>F</v>
          </cell>
          <cell r="F783">
            <v>59</v>
          </cell>
          <cell r="G783" t="str">
            <v>V 55</v>
          </cell>
          <cell r="H783" t="str">
            <v>V 55</v>
          </cell>
          <cell r="I783" t="str">
            <v>1st</v>
          </cell>
          <cell r="J783" t="str">
            <v>ORH</v>
          </cell>
          <cell r="K783">
            <v>1</v>
          </cell>
        </row>
        <row r="784">
          <cell r="A784">
            <v>2182</v>
          </cell>
          <cell r="B784" t="str">
            <v>Lucy</v>
          </cell>
          <cell r="C784" t="str">
            <v>Humphreys</v>
          </cell>
          <cell r="D784">
            <v>32409</v>
          </cell>
          <cell r="E784" t="str">
            <v>F</v>
          </cell>
          <cell r="F784">
            <v>35</v>
          </cell>
          <cell r="G784" t="str">
            <v>V 35</v>
          </cell>
          <cell r="H784" t="str">
            <v>S</v>
          </cell>
          <cell r="I784" t="str">
            <v>1st</v>
          </cell>
          <cell r="J784" t="str">
            <v>ORH</v>
          </cell>
          <cell r="K784">
            <v>1</v>
          </cell>
        </row>
        <row r="785">
          <cell r="B785" t="str">
            <v>Philippa</v>
          </cell>
          <cell r="C785" t="str">
            <v>Hurd</v>
          </cell>
          <cell r="D785">
            <v>29509</v>
          </cell>
          <cell r="E785" t="str">
            <v>F</v>
          </cell>
          <cell r="F785">
            <v>43</v>
          </cell>
          <cell r="G785" t="str">
            <v>V 35</v>
          </cell>
          <cell r="H785" t="str">
            <v>V 35</v>
          </cell>
          <cell r="I785" t="str">
            <v>1st</v>
          </cell>
          <cell r="J785" t="str">
            <v>ORH</v>
          </cell>
          <cell r="K785">
            <v>1</v>
          </cell>
        </row>
        <row r="786">
          <cell r="A786">
            <v>622</v>
          </cell>
          <cell r="B786" t="str">
            <v>Christine</v>
          </cell>
          <cell r="C786" t="str">
            <v>Inch</v>
          </cell>
          <cell r="D786">
            <v>22236</v>
          </cell>
          <cell r="E786" t="str">
            <v>F</v>
          </cell>
          <cell r="F786">
            <v>63</v>
          </cell>
          <cell r="G786" t="str">
            <v>V 55</v>
          </cell>
          <cell r="H786" t="str">
            <v>V 55</v>
          </cell>
          <cell r="I786" t="str">
            <v>1st</v>
          </cell>
          <cell r="J786" t="str">
            <v>ORH</v>
          </cell>
          <cell r="K786">
            <v>1</v>
          </cell>
        </row>
        <row r="787">
          <cell r="B787" t="str">
            <v>Katie</v>
          </cell>
          <cell r="C787" t="str">
            <v>Inch</v>
          </cell>
          <cell r="D787">
            <v>36084</v>
          </cell>
          <cell r="E787" t="str">
            <v>F</v>
          </cell>
          <cell r="F787">
            <v>25</v>
          </cell>
          <cell r="G787" t="str">
            <v>S</v>
          </cell>
          <cell r="H787" t="str">
            <v>S</v>
          </cell>
          <cell r="I787" t="str">
            <v>1st</v>
          </cell>
          <cell r="J787" t="str">
            <v>ORH</v>
          </cell>
          <cell r="K787">
            <v>1</v>
          </cell>
        </row>
        <row r="788">
          <cell r="B788" t="str">
            <v>Jennie</v>
          </cell>
          <cell r="C788" t="str">
            <v>Ingrey</v>
          </cell>
          <cell r="D788">
            <v>25390</v>
          </cell>
          <cell r="E788" t="str">
            <v>F</v>
          </cell>
          <cell r="F788">
            <v>55</v>
          </cell>
          <cell r="G788" t="str">
            <v>V 55</v>
          </cell>
          <cell r="H788" t="str">
            <v>V 45</v>
          </cell>
          <cell r="I788" t="str">
            <v>1st</v>
          </cell>
          <cell r="J788" t="str">
            <v>ORH</v>
          </cell>
          <cell r="K788">
            <v>1</v>
          </cell>
        </row>
        <row r="789">
          <cell r="B789" t="str">
            <v>Lucy</v>
          </cell>
          <cell r="C789" t="str">
            <v>Jarvis</v>
          </cell>
          <cell r="E789" t="str">
            <v>F</v>
          </cell>
          <cell r="F789">
            <v>124</v>
          </cell>
          <cell r="G789" t="str">
            <v>?</v>
          </cell>
          <cell r="H789" t="str">
            <v>V 35</v>
          </cell>
          <cell r="I789" t="str">
            <v>1st</v>
          </cell>
          <cell r="J789" t="str">
            <v>ORH</v>
          </cell>
          <cell r="K789">
            <v>1</v>
          </cell>
        </row>
        <row r="790">
          <cell r="B790" t="str">
            <v>Nadine</v>
          </cell>
          <cell r="C790" t="str">
            <v>Jarvis</v>
          </cell>
          <cell r="D790">
            <v>27205</v>
          </cell>
          <cell r="E790" t="str">
            <v>F</v>
          </cell>
          <cell r="F790">
            <v>50</v>
          </cell>
          <cell r="G790" t="str">
            <v>V 45</v>
          </cell>
          <cell r="H790" t="str">
            <v>V 45</v>
          </cell>
          <cell r="I790" t="str">
            <v>1st</v>
          </cell>
          <cell r="J790" t="str">
            <v>ORH</v>
          </cell>
          <cell r="K790">
            <v>1</v>
          </cell>
        </row>
        <row r="791">
          <cell r="B791" t="str">
            <v>Su</v>
          </cell>
          <cell r="C791" t="str">
            <v>Jayakody</v>
          </cell>
          <cell r="D791">
            <v>30745</v>
          </cell>
          <cell r="E791" t="str">
            <v>F</v>
          </cell>
          <cell r="F791">
            <v>40</v>
          </cell>
          <cell r="G791" t="str">
            <v>V 35</v>
          </cell>
          <cell r="I791" t="str">
            <v>1st</v>
          </cell>
          <cell r="J791" t="str">
            <v>ORH</v>
          </cell>
          <cell r="K791">
            <v>1</v>
          </cell>
        </row>
        <row r="792">
          <cell r="B792" t="str">
            <v>Laura</v>
          </cell>
          <cell r="C792" t="str">
            <v>Jenkin</v>
          </cell>
          <cell r="D792">
            <v>30949</v>
          </cell>
          <cell r="E792" t="str">
            <v>F</v>
          </cell>
          <cell r="F792">
            <v>39</v>
          </cell>
          <cell r="G792" t="str">
            <v>V 35</v>
          </cell>
          <cell r="H792" t="str">
            <v>V 35</v>
          </cell>
          <cell r="I792" t="str">
            <v>1st</v>
          </cell>
          <cell r="J792" t="str">
            <v>ORH</v>
          </cell>
          <cell r="K792">
            <v>1</v>
          </cell>
        </row>
        <row r="793">
          <cell r="B793" t="str">
            <v>Astrid</v>
          </cell>
          <cell r="C793" t="str">
            <v>Johnston</v>
          </cell>
          <cell r="D793">
            <v>28670</v>
          </cell>
          <cell r="E793" t="str">
            <v>F</v>
          </cell>
          <cell r="F793">
            <v>46</v>
          </cell>
          <cell r="G793" t="str">
            <v>V 45</v>
          </cell>
          <cell r="H793" t="str">
            <v>V 45</v>
          </cell>
          <cell r="I793" t="str">
            <v>1st</v>
          </cell>
          <cell r="J793" t="str">
            <v>ORH</v>
          </cell>
          <cell r="K793">
            <v>1</v>
          </cell>
        </row>
        <row r="794">
          <cell r="B794" t="str">
            <v>Victoria</v>
          </cell>
          <cell r="C794" t="str">
            <v>Johnstone</v>
          </cell>
          <cell r="D794">
            <v>25692</v>
          </cell>
          <cell r="E794" t="str">
            <v>F</v>
          </cell>
          <cell r="F794">
            <v>54</v>
          </cell>
          <cell r="G794" t="str">
            <v>V 45</v>
          </cell>
          <cell r="H794" t="str">
            <v>V 45</v>
          </cell>
          <cell r="I794" t="str">
            <v>1st</v>
          </cell>
          <cell r="J794" t="str">
            <v>ORH</v>
          </cell>
          <cell r="K794">
            <v>1</v>
          </cell>
        </row>
        <row r="795">
          <cell r="B795" t="str">
            <v>Alison</v>
          </cell>
          <cell r="C795" t="str">
            <v>Joyce</v>
          </cell>
          <cell r="D795">
            <v>24107</v>
          </cell>
          <cell r="E795" t="str">
            <v>F</v>
          </cell>
          <cell r="F795">
            <v>58</v>
          </cell>
          <cell r="G795" t="str">
            <v>V 55</v>
          </cell>
          <cell r="H795" t="str">
            <v>V 55</v>
          </cell>
          <cell r="I795" t="str">
            <v>1st</v>
          </cell>
          <cell r="J795" t="str">
            <v>ORH</v>
          </cell>
          <cell r="K795">
            <v>1</v>
          </cell>
        </row>
        <row r="796">
          <cell r="B796" t="str">
            <v>Maxine</v>
          </cell>
          <cell r="C796" t="str">
            <v>Joyce</v>
          </cell>
          <cell r="D796" t="str">
            <v>22/06/57</v>
          </cell>
          <cell r="E796" t="str">
            <v>F</v>
          </cell>
          <cell r="F796">
            <v>67</v>
          </cell>
          <cell r="G796" t="str">
            <v>V 65</v>
          </cell>
          <cell r="H796" t="str">
            <v>V 65</v>
          </cell>
          <cell r="I796" t="str">
            <v>1st</v>
          </cell>
          <cell r="J796" t="str">
            <v>ORH</v>
          </cell>
          <cell r="K796">
            <v>1</v>
          </cell>
        </row>
        <row r="797">
          <cell r="A797">
            <v>597</v>
          </cell>
          <cell r="B797" t="str">
            <v>Louise</v>
          </cell>
          <cell r="C797" t="str">
            <v>Juby</v>
          </cell>
          <cell r="D797">
            <v>29182</v>
          </cell>
          <cell r="E797" t="str">
            <v>F</v>
          </cell>
          <cell r="F797">
            <v>44</v>
          </cell>
          <cell r="G797" t="str">
            <v>V 35</v>
          </cell>
          <cell r="H797" t="str">
            <v>V 35</v>
          </cell>
          <cell r="I797" t="str">
            <v>1st</v>
          </cell>
          <cell r="J797" t="str">
            <v>ORH</v>
          </cell>
          <cell r="K797">
            <v>1</v>
          </cell>
        </row>
        <row r="798">
          <cell r="B798" t="str">
            <v>Torri</v>
          </cell>
          <cell r="C798" t="str">
            <v>Keen</v>
          </cell>
          <cell r="D798">
            <v>39179</v>
          </cell>
          <cell r="E798" t="str">
            <v>F</v>
          </cell>
          <cell r="F798">
            <v>17</v>
          </cell>
          <cell r="G798" t="str">
            <v>U 20</v>
          </cell>
          <cell r="I798" t="str">
            <v>1st</v>
          </cell>
          <cell r="J798" t="str">
            <v>ORH</v>
          </cell>
          <cell r="K798">
            <v>1</v>
          </cell>
        </row>
        <row r="799">
          <cell r="B799" t="str">
            <v>Tracy</v>
          </cell>
          <cell r="C799" t="str">
            <v>Keir</v>
          </cell>
          <cell r="D799">
            <v>27041</v>
          </cell>
          <cell r="E799" t="str">
            <v>F</v>
          </cell>
          <cell r="F799">
            <v>50</v>
          </cell>
          <cell r="G799" t="str">
            <v>V 45</v>
          </cell>
          <cell r="H799" t="str">
            <v>V 45</v>
          </cell>
          <cell r="I799" t="str">
            <v>1st</v>
          </cell>
          <cell r="J799" t="str">
            <v>ORH</v>
          </cell>
          <cell r="K799">
            <v>1</v>
          </cell>
        </row>
        <row r="800">
          <cell r="B800" t="str">
            <v>Judy</v>
          </cell>
          <cell r="C800" t="str">
            <v>Keith</v>
          </cell>
          <cell r="D800">
            <v>22329</v>
          </cell>
          <cell r="E800" t="str">
            <v>F</v>
          </cell>
          <cell r="F800">
            <v>63</v>
          </cell>
          <cell r="G800" t="str">
            <v>V 55</v>
          </cell>
          <cell r="H800" t="str">
            <v>V 55</v>
          </cell>
          <cell r="I800" t="str">
            <v>1st</v>
          </cell>
          <cell r="J800" t="str">
            <v>ORH</v>
          </cell>
          <cell r="K800">
            <v>1</v>
          </cell>
        </row>
        <row r="801">
          <cell r="A801">
            <v>2159</v>
          </cell>
          <cell r="B801" t="str">
            <v>Christine</v>
          </cell>
          <cell r="C801" t="str">
            <v>Kennedy</v>
          </cell>
          <cell r="D801">
            <v>20087</v>
          </cell>
          <cell r="E801" t="str">
            <v>F</v>
          </cell>
          <cell r="F801">
            <v>69</v>
          </cell>
          <cell r="G801" t="str">
            <v>V 65</v>
          </cell>
          <cell r="H801" t="str">
            <v>V 65</v>
          </cell>
          <cell r="I801" t="str">
            <v>1st</v>
          </cell>
          <cell r="J801" t="str">
            <v>ORH</v>
          </cell>
          <cell r="K801">
            <v>1</v>
          </cell>
        </row>
        <row r="802">
          <cell r="B802" t="str">
            <v>Anne-Marie</v>
          </cell>
          <cell r="C802" t="str">
            <v>Kennedy*</v>
          </cell>
          <cell r="D802">
            <v>29176</v>
          </cell>
          <cell r="E802" t="str">
            <v>F</v>
          </cell>
          <cell r="F802">
            <v>44</v>
          </cell>
          <cell r="G802" t="str">
            <v>V 35</v>
          </cell>
          <cell r="H802" t="str">
            <v>V 35</v>
          </cell>
          <cell r="I802" t="str">
            <v>2nd</v>
          </cell>
          <cell r="J802" t="str">
            <v>ORH</v>
          </cell>
          <cell r="K802">
            <v>1</v>
          </cell>
        </row>
        <row r="803">
          <cell r="B803" t="str">
            <v>Emily</v>
          </cell>
          <cell r="C803" t="str">
            <v>Kenning</v>
          </cell>
          <cell r="D803">
            <v>36346</v>
          </cell>
          <cell r="E803" t="str">
            <v>F</v>
          </cell>
          <cell r="F803">
            <v>25</v>
          </cell>
          <cell r="G803" t="str">
            <v>S</v>
          </cell>
          <cell r="H803" t="str">
            <v>S</v>
          </cell>
          <cell r="I803" t="str">
            <v>1st</v>
          </cell>
          <cell r="J803" t="str">
            <v>ORH</v>
          </cell>
          <cell r="K803">
            <v>1</v>
          </cell>
        </row>
        <row r="804">
          <cell r="B804" t="str">
            <v>Maki</v>
          </cell>
          <cell r="C804" t="str">
            <v>Kimura*</v>
          </cell>
          <cell r="D804">
            <v>25448</v>
          </cell>
          <cell r="E804" t="str">
            <v>F</v>
          </cell>
          <cell r="F804">
            <v>54</v>
          </cell>
          <cell r="G804" t="str">
            <v>V 45</v>
          </cell>
          <cell r="H804" t="str">
            <v>V 45</v>
          </cell>
          <cell r="I804" t="str">
            <v>2nd</v>
          </cell>
          <cell r="J804" t="str">
            <v>ORH</v>
          </cell>
          <cell r="K804">
            <v>1</v>
          </cell>
        </row>
        <row r="805">
          <cell r="B805" t="str">
            <v>Vanessa</v>
          </cell>
          <cell r="C805" t="str">
            <v>King</v>
          </cell>
          <cell r="D805">
            <v>28687</v>
          </cell>
          <cell r="E805" t="str">
            <v>F</v>
          </cell>
          <cell r="F805">
            <v>46</v>
          </cell>
          <cell r="G805" t="str">
            <v>V 45</v>
          </cell>
          <cell r="I805" t="str">
            <v>1st</v>
          </cell>
          <cell r="J805" t="str">
            <v>ORH</v>
          </cell>
          <cell r="K805">
            <v>1</v>
          </cell>
        </row>
        <row r="806">
          <cell r="B806" t="str">
            <v>Natalie</v>
          </cell>
          <cell r="C806" t="str">
            <v>Kipps</v>
          </cell>
          <cell r="D806">
            <v>32327</v>
          </cell>
          <cell r="E806" t="str">
            <v>F</v>
          </cell>
          <cell r="F806">
            <v>36</v>
          </cell>
          <cell r="G806" t="str">
            <v>V 35</v>
          </cell>
          <cell r="H806" t="str">
            <v>V 35</v>
          </cell>
          <cell r="I806" t="str">
            <v>1st</v>
          </cell>
          <cell r="J806" t="str">
            <v>ORH</v>
          </cell>
          <cell r="K806">
            <v>1</v>
          </cell>
        </row>
        <row r="807">
          <cell r="B807" t="str">
            <v>Julie</v>
          </cell>
          <cell r="C807" t="str">
            <v>Kitto</v>
          </cell>
          <cell r="D807">
            <v>24231</v>
          </cell>
          <cell r="E807" t="str">
            <v>F</v>
          </cell>
          <cell r="F807">
            <v>58</v>
          </cell>
          <cell r="G807" t="str">
            <v>V 55</v>
          </cell>
          <cell r="H807" t="str">
            <v>V 55</v>
          </cell>
          <cell r="I807" t="str">
            <v>1st</v>
          </cell>
          <cell r="J807" t="str">
            <v>ORH</v>
          </cell>
          <cell r="K807">
            <v>1</v>
          </cell>
        </row>
        <row r="808">
          <cell r="B808" t="str">
            <v>Mary</v>
          </cell>
          <cell r="C808" t="str">
            <v>Knapman*</v>
          </cell>
          <cell r="D808">
            <v>28829</v>
          </cell>
          <cell r="E808" t="str">
            <v>F</v>
          </cell>
          <cell r="F808">
            <v>45</v>
          </cell>
          <cell r="G808" t="str">
            <v>V 45</v>
          </cell>
          <cell r="H808" t="str">
            <v>V 35</v>
          </cell>
          <cell r="I808" t="str">
            <v>2nd</v>
          </cell>
          <cell r="J808" t="str">
            <v>ORH</v>
          </cell>
          <cell r="K808">
            <v>1</v>
          </cell>
        </row>
        <row r="809">
          <cell r="B809" t="str">
            <v>Lisa</v>
          </cell>
          <cell r="C809" t="str">
            <v>Kuchar*</v>
          </cell>
          <cell r="D809">
            <v>24999</v>
          </cell>
          <cell r="E809" t="str">
            <v>F</v>
          </cell>
          <cell r="F809">
            <v>56</v>
          </cell>
          <cell r="G809" t="str">
            <v>V 55</v>
          </cell>
          <cell r="H809" t="str">
            <v>V 55</v>
          </cell>
          <cell r="I809" t="str">
            <v>2nd</v>
          </cell>
          <cell r="J809" t="str">
            <v>ORH</v>
          </cell>
          <cell r="K809">
            <v>1</v>
          </cell>
        </row>
        <row r="810">
          <cell r="B810" t="str">
            <v>Paige</v>
          </cell>
          <cell r="C810" t="str">
            <v>Larkin</v>
          </cell>
          <cell r="D810">
            <v>33232</v>
          </cell>
          <cell r="E810" t="str">
            <v>F</v>
          </cell>
          <cell r="F810">
            <v>33</v>
          </cell>
          <cell r="G810" t="str">
            <v>S</v>
          </cell>
          <cell r="H810" t="str">
            <v>S</v>
          </cell>
          <cell r="I810" t="str">
            <v>1st</v>
          </cell>
          <cell r="J810" t="str">
            <v>ORH</v>
          </cell>
          <cell r="K810">
            <v>1</v>
          </cell>
        </row>
        <row r="811">
          <cell r="B811" t="str">
            <v>Judith</v>
          </cell>
          <cell r="C811" t="str">
            <v>Leddy</v>
          </cell>
          <cell r="D811">
            <v>24879</v>
          </cell>
          <cell r="E811" t="str">
            <v>F</v>
          </cell>
          <cell r="F811">
            <v>56</v>
          </cell>
          <cell r="G811" t="str">
            <v>V 55</v>
          </cell>
          <cell r="H811" t="str">
            <v>V 55</v>
          </cell>
          <cell r="I811" t="str">
            <v>1st</v>
          </cell>
          <cell r="J811" t="str">
            <v>ORH</v>
          </cell>
          <cell r="K811">
            <v>1</v>
          </cell>
        </row>
        <row r="812">
          <cell r="B812" t="str">
            <v>Georgina</v>
          </cell>
          <cell r="C812" t="str">
            <v>Long</v>
          </cell>
          <cell r="D812">
            <v>27377</v>
          </cell>
          <cell r="E812" t="str">
            <v>F</v>
          </cell>
          <cell r="F812">
            <v>49</v>
          </cell>
          <cell r="G812" t="str">
            <v>V 45</v>
          </cell>
          <cell r="H812" t="str">
            <v>V 45</v>
          </cell>
          <cell r="I812" t="str">
            <v>1st</v>
          </cell>
          <cell r="J812" t="str">
            <v>ORH</v>
          </cell>
          <cell r="K812">
            <v>1</v>
          </cell>
        </row>
        <row r="813">
          <cell r="B813" t="str">
            <v>Han</v>
          </cell>
          <cell r="C813" t="str">
            <v>Lu*</v>
          </cell>
          <cell r="D813">
            <v>26904</v>
          </cell>
          <cell r="E813" t="str">
            <v>F</v>
          </cell>
          <cell r="F813">
            <v>50</v>
          </cell>
          <cell r="G813" t="str">
            <v>V 45</v>
          </cell>
          <cell r="H813" t="str">
            <v>V 45</v>
          </cell>
          <cell r="I813" t="str">
            <v>2nd</v>
          </cell>
          <cell r="J813" t="str">
            <v>ORH</v>
          </cell>
          <cell r="K813">
            <v>1</v>
          </cell>
        </row>
        <row r="814">
          <cell r="B814" t="str">
            <v>Karoline</v>
          </cell>
          <cell r="C814" t="str">
            <v>Lye</v>
          </cell>
          <cell r="D814">
            <v>29549</v>
          </cell>
          <cell r="E814" t="str">
            <v>F</v>
          </cell>
          <cell r="F814">
            <v>43</v>
          </cell>
          <cell r="G814" t="str">
            <v>V 35</v>
          </cell>
          <cell r="I814" t="str">
            <v>1st</v>
          </cell>
          <cell r="J814" t="str">
            <v>ORH</v>
          </cell>
          <cell r="K814">
            <v>1</v>
          </cell>
        </row>
        <row r="815">
          <cell r="B815" t="str">
            <v>Judith</v>
          </cell>
          <cell r="C815" t="str">
            <v>Lyons</v>
          </cell>
          <cell r="D815">
            <v>17166</v>
          </cell>
          <cell r="E815" t="str">
            <v>F</v>
          </cell>
          <cell r="F815">
            <v>77</v>
          </cell>
          <cell r="G815" t="str">
            <v>V 75</v>
          </cell>
          <cell r="H815" t="str">
            <v>V 75</v>
          </cell>
          <cell r="I815" t="str">
            <v>1st</v>
          </cell>
          <cell r="J815" t="str">
            <v>ORH</v>
          </cell>
          <cell r="K815">
            <v>1</v>
          </cell>
        </row>
        <row r="816">
          <cell r="A816">
            <v>543</v>
          </cell>
          <cell r="B816" t="str">
            <v>Karen</v>
          </cell>
          <cell r="C816" t="str">
            <v>Lyons</v>
          </cell>
          <cell r="D816">
            <v>25088</v>
          </cell>
          <cell r="E816" t="str">
            <v>F</v>
          </cell>
          <cell r="F816">
            <v>55</v>
          </cell>
          <cell r="G816" t="str">
            <v>V 55</v>
          </cell>
          <cell r="H816" t="str">
            <v>V 45</v>
          </cell>
          <cell r="I816" t="str">
            <v>1st</v>
          </cell>
          <cell r="J816" t="str">
            <v>ORH</v>
          </cell>
          <cell r="K816">
            <v>1</v>
          </cell>
        </row>
        <row r="817">
          <cell r="A817">
            <v>591</v>
          </cell>
          <cell r="B817" t="str">
            <v>Andrea</v>
          </cell>
          <cell r="C817" t="str">
            <v>MacQueen</v>
          </cell>
          <cell r="D817">
            <v>22977</v>
          </cell>
          <cell r="E817" t="str">
            <v>F</v>
          </cell>
          <cell r="F817">
            <v>61</v>
          </cell>
          <cell r="G817" t="str">
            <v>V 55</v>
          </cell>
          <cell r="H817" t="str">
            <v>V 55</v>
          </cell>
          <cell r="I817" t="str">
            <v>1st</v>
          </cell>
          <cell r="J817" t="str">
            <v>ORH</v>
          </cell>
          <cell r="K817">
            <v>1</v>
          </cell>
        </row>
        <row r="818">
          <cell r="B818" t="str">
            <v>Victoria</v>
          </cell>
          <cell r="C818" t="str">
            <v>Manning</v>
          </cell>
          <cell r="D818">
            <v>29306</v>
          </cell>
          <cell r="E818" t="str">
            <v>F</v>
          </cell>
          <cell r="F818">
            <v>44</v>
          </cell>
          <cell r="G818" t="str">
            <v>V 35</v>
          </cell>
          <cell r="H818" t="str">
            <v>V 35</v>
          </cell>
          <cell r="I818" t="str">
            <v>1st</v>
          </cell>
          <cell r="J818" t="str">
            <v>ORH</v>
          </cell>
          <cell r="K818">
            <v>1</v>
          </cell>
        </row>
        <row r="819">
          <cell r="B819" t="str">
            <v>Sian</v>
          </cell>
          <cell r="C819" t="str">
            <v>Mansley*</v>
          </cell>
          <cell r="D819">
            <v>32735</v>
          </cell>
          <cell r="E819" t="str">
            <v>F</v>
          </cell>
          <cell r="F819">
            <v>34</v>
          </cell>
          <cell r="G819" t="str">
            <v>S</v>
          </cell>
          <cell r="I819" t="str">
            <v>2nd</v>
          </cell>
          <cell r="J819" t="str">
            <v>ORH</v>
          </cell>
          <cell r="K819">
            <v>1</v>
          </cell>
        </row>
        <row r="820">
          <cell r="B820" t="str">
            <v>Melinda</v>
          </cell>
          <cell r="C820" t="str">
            <v>Matyas</v>
          </cell>
          <cell r="D820">
            <v>32746</v>
          </cell>
          <cell r="E820" t="str">
            <v>F</v>
          </cell>
          <cell r="F820">
            <v>34</v>
          </cell>
          <cell r="G820" t="str">
            <v>S</v>
          </cell>
          <cell r="H820" t="str">
            <v>S</v>
          </cell>
          <cell r="I820" t="str">
            <v>1st</v>
          </cell>
          <cell r="J820" t="str">
            <v>ORH</v>
          </cell>
          <cell r="K820">
            <v>1</v>
          </cell>
        </row>
        <row r="821">
          <cell r="B821" t="str">
            <v>Dearbhla</v>
          </cell>
          <cell r="C821" t="str">
            <v>McFadden</v>
          </cell>
          <cell r="D821">
            <v>32394</v>
          </cell>
          <cell r="E821" t="str">
            <v>F</v>
          </cell>
          <cell r="F821">
            <v>35</v>
          </cell>
          <cell r="G821" t="str">
            <v>V 35</v>
          </cell>
          <cell r="H821" t="str">
            <v>S</v>
          </cell>
          <cell r="I821" t="str">
            <v>1st</v>
          </cell>
          <cell r="J821" t="str">
            <v>ORH</v>
          </cell>
          <cell r="K821">
            <v>1</v>
          </cell>
        </row>
        <row r="822">
          <cell r="B822" t="str">
            <v>Siobhan</v>
          </cell>
          <cell r="C822" t="str">
            <v>McGilloway</v>
          </cell>
          <cell r="D822">
            <v>23359</v>
          </cell>
          <cell r="E822" t="str">
            <v>F</v>
          </cell>
          <cell r="F822">
            <v>60</v>
          </cell>
          <cell r="G822" t="str">
            <v>V 55</v>
          </cell>
          <cell r="I822" t="str">
            <v>1st</v>
          </cell>
          <cell r="J822" t="str">
            <v>ORH</v>
          </cell>
          <cell r="K822">
            <v>1</v>
          </cell>
        </row>
        <row r="823">
          <cell r="B823" t="str">
            <v>Suzanne</v>
          </cell>
          <cell r="C823" t="str">
            <v>Messinger</v>
          </cell>
          <cell r="D823">
            <v>28885</v>
          </cell>
          <cell r="E823" t="str">
            <v>F</v>
          </cell>
          <cell r="F823">
            <v>45</v>
          </cell>
          <cell r="G823" t="str">
            <v>V 45</v>
          </cell>
          <cell r="H823" t="str">
            <v>V 35</v>
          </cell>
          <cell r="I823" t="str">
            <v>1st</v>
          </cell>
          <cell r="J823" t="str">
            <v>ORH</v>
          </cell>
          <cell r="K823">
            <v>1</v>
          </cell>
        </row>
        <row r="824">
          <cell r="A824">
            <v>538</v>
          </cell>
          <cell r="B824" t="str">
            <v>Sarah</v>
          </cell>
          <cell r="C824" t="str">
            <v>Mills</v>
          </cell>
          <cell r="D824">
            <v>28552</v>
          </cell>
          <cell r="E824" t="str">
            <v>F</v>
          </cell>
          <cell r="F824">
            <v>46</v>
          </cell>
          <cell r="G824" t="str">
            <v>V 45</v>
          </cell>
          <cell r="H824" t="str">
            <v>V 45</v>
          </cell>
          <cell r="I824" t="str">
            <v>1st</v>
          </cell>
          <cell r="J824" t="str">
            <v>ORH</v>
          </cell>
          <cell r="K824">
            <v>1</v>
          </cell>
        </row>
        <row r="825">
          <cell r="B825" t="str">
            <v>Erin</v>
          </cell>
          <cell r="C825" t="str">
            <v>Molloy</v>
          </cell>
          <cell r="D825">
            <v>38163</v>
          </cell>
          <cell r="E825" t="str">
            <v>F</v>
          </cell>
          <cell r="F825">
            <v>20</v>
          </cell>
          <cell r="G825" t="str">
            <v>S</v>
          </cell>
          <cell r="I825" t="str">
            <v>1st</v>
          </cell>
          <cell r="J825" t="str">
            <v>ORH</v>
          </cell>
          <cell r="K825">
            <v>1</v>
          </cell>
        </row>
        <row r="826">
          <cell r="B826" t="str">
            <v>Sherry</v>
          </cell>
          <cell r="C826" t="str">
            <v>Moran*</v>
          </cell>
          <cell r="D826">
            <v>23429</v>
          </cell>
          <cell r="E826" t="str">
            <v>F</v>
          </cell>
          <cell r="F826">
            <v>60</v>
          </cell>
          <cell r="G826" t="str">
            <v>V 55</v>
          </cell>
          <cell r="I826" t="str">
            <v>2nd</v>
          </cell>
          <cell r="J826" t="str">
            <v>ORH</v>
          </cell>
          <cell r="K826">
            <v>1</v>
          </cell>
        </row>
        <row r="827">
          <cell r="A827">
            <v>2162</v>
          </cell>
          <cell r="B827" t="str">
            <v>Rachel</v>
          </cell>
          <cell r="C827" t="str">
            <v>Morison</v>
          </cell>
          <cell r="D827">
            <v>31126</v>
          </cell>
          <cell r="E827" t="str">
            <v>F</v>
          </cell>
          <cell r="F827">
            <v>39</v>
          </cell>
          <cell r="G827" t="str">
            <v>V 35</v>
          </cell>
          <cell r="H827" t="str">
            <v>V 35</v>
          </cell>
          <cell r="I827" t="str">
            <v>1st</v>
          </cell>
          <cell r="J827" t="str">
            <v>ORH</v>
          </cell>
          <cell r="K827">
            <v>1</v>
          </cell>
        </row>
        <row r="828">
          <cell r="A828">
            <v>640</v>
          </cell>
          <cell r="B828" t="str">
            <v>Beth</v>
          </cell>
          <cell r="C828" t="str">
            <v>Mullan-Feroze</v>
          </cell>
          <cell r="D828">
            <v>32289</v>
          </cell>
          <cell r="E828" t="str">
            <v>F</v>
          </cell>
          <cell r="F828">
            <v>36</v>
          </cell>
          <cell r="G828" t="str">
            <v>V 35</v>
          </cell>
          <cell r="H828" t="str">
            <v>V 35</v>
          </cell>
          <cell r="I828" t="str">
            <v>1st</v>
          </cell>
          <cell r="J828" t="str">
            <v>ORH</v>
          </cell>
          <cell r="K828">
            <v>1</v>
          </cell>
        </row>
        <row r="829">
          <cell r="B829" t="str">
            <v>Sheila</v>
          </cell>
          <cell r="C829" t="str">
            <v>O'Brien</v>
          </cell>
          <cell r="D829">
            <v>20607</v>
          </cell>
          <cell r="E829" t="str">
            <v>F</v>
          </cell>
          <cell r="F829">
            <v>68</v>
          </cell>
          <cell r="G829" t="str">
            <v>V 65</v>
          </cell>
          <cell r="H829" t="str">
            <v>V 65</v>
          </cell>
          <cell r="I829" t="str">
            <v>1st</v>
          </cell>
          <cell r="J829" t="str">
            <v>ORH</v>
          </cell>
          <cell r="K829">
            <v>1</v>
          </cell>
        </row>
        <row r="830">
          <cell r="B830" t="str">
            <v>Sarah</v>
          </cell>
          <cell r="C830" t="str">
            <v>Odell*</v>
          </cell>
          <cell r="D830">
            <v>30770</v>
          </cell>
          <cell r="E830" t="str">
            <v>F</v>
          </cell>
          <cell r="F830">
            <v>40</v>
          </cell>
          <cell r="G830" t="str">
            <v>V 35</v>
          </cell>
          <cell r="H830" t="str">
            <v>V 35</v>
          </cell>
          <cell r="I830" t="str">
            <v>2nd</v>
          </cell>
          <cell r="J830" t="str">
            <v>ORH</v>
          </cell>
          <cell r="K830">
            <v>1</v>
          </cell>
        </row>
        <row r="831">
          <cell r="B831" t="str">
            <v>Elsie</v>
          </cell>
          <cell r="C831" t="str">
            <v>Ofori</v>
          </cell>
          <cell r="D831">
            <v>33814</v>
          </cell>
          <cell r="E831" t="str">
            <v>F</v>
          </cell>
          <cell r="F831">
            <v>31</v>
          </cell>
          <cell r="G831" t="str">
            <v>S</v>
          </cell>
          <cell r="H831" t="str">
            <v>S</v>
          </cell>
          <cell r="I831" t="str">
            <v>1st</v>
          </cell>
          <cell r="J831" t="str">
            <v>ORH</v>
          </cell>
          <cell r="K831">
            <v>1</v>
          </cell>
        </row>
        <row r="832">
          <cell r="B832" t="str">
            <v>Zoe</v>
          </cell>
          <cell r="C832" t="str">
            <v>Oldfield*</v>
          </cell>
          <cell r="D832">
            <v>28114</v>
          </cell>
          <cell r="E832" t="str">
            <v>F</v>
          </cell>
          <cell r="F832">
            <v>47</v>
          </cell>
          <cell r="G832" t="str">
            <v>V 45</v>
          </cell>
          <cell r="H832" t="str">
            <v>V 45</v>
          </cell>
          <cell r="I832" t="str">
            <v>2nd</v>
          </cell>
          <cell r="J832" t="str">
            <v>ORH</v>
          </cell>
          <cell r="K832">
            <v>1</v>
          </cell>
        </row>
        <row r="833">
          <cell r="B833" t="str">
            <v>Sharon</v>
          </cell>
          <cell r="C833" t="str">
            <v>Olsen-Vetland</v>
          </cell>
          <cell r="D833">
            <v>19814</v>
          </cell>
          <cell r="E833" t="str">
            <v>F</v>
          </cell>
          <cell r="F833">
            <v>70</v>
          </cell>
          <cell r="G833" t="str">
            <v>V 65</v>
          </cell>
          <cell r="H833" t="str">
            <v>V 65</v>
          </cell>
          <cell r="I833" t="str">
            <v>1st</v>
          </cell>
          <cell r="J833" t="str">
            <v>ORH</v>
          </cell>
          <cell r="K833">
            <v>1</v>
          </cell>
        </row>
        <row r="834">
          <cell r="B834" t="str">
            <v>Christina</v>
          </cell>
          <cell r="C834" t="str">
            <v>Pace</v>
          </cell>
          <cell r="D834">
            <v>27578</v>
          </cell>
          <cell r="E834" t="str">
            <v>F</v>
          </cell>
          <cell r="F834">
            <v>49</v>
          </cell>
          <cell r="G834" t="str">
            <v>V 45</v>
          </cell>
          <cell r="H834" t="str">
            <v>V 45</v>
          </cell>
          <cell r="I834" t="str">
            <v>1st</v>
          </cell>
          <cell r="J834" t="str">
            <v>ORH</v>
          </cell>
          <cell r="K834">
            <v>1</v>
          </cell>
        </row>
        <row r="835">
          <cell r="B835" t="str">
            <v>Charlie</v>
          </cell>
          <cell r="C835" t="str">
            <v>Parker</v>
          </cell>
          <cell r="E835" t="str">
            <v>F</v>
          </cell>
          <cell r="F835">
            <v>124</v>
          </cell>
          <cell r="G835" t="str">
            <v>?</v>
          </cell>
          <cell r="H835" t="str">
            <v>V 35</v>
          </cell>
          <cell r="I835" t="str">
            <v>1st</v>
          </cell>
          <cell r="J835" t="str">
            <v>ORH</v>
          </cell>
          <cell r="K835">
            <v>1</v>
          </cell>
        </row>
        <row r="836">
          <cell r="A836">
            <v>2166</v>
          </cell>
          <cell r="B836" t="str">
            <v>Kerry</v>
          </cell>
          <cell r="C836" t="str">
            <v>Parker</v>
          </cell>
          <cell r="D836">
            <v>28775</v>
          </cell>
          <cell r="E836" t="str">
            <v>F</v>
          </cell>
          <cell r="F836">
            <v>45</v>
          </cell>
          <cell r="G836" t="str">
            <v>V 45</v>
          </cell>
          <cell r="H836" t="str">
            <v>V 35</v>
          </cell>
          <cell r="I836" t="str">
            <v>1st</v>
          </cell>
          <cell r="J836" t="str">
            <v>ORH</v>
          </cell>
          <cell r="K836">
            <v>1</v>
          </cell>
        </row>
        <row r="837">
          <cell r="B837" t="str">
            <v>Mona</v>
          </cell>
          <cell r="C837" t="str">
            <v>Patel</v>
          </cell>
          <cell r="D837">
            <v>28762</v>
          </cell>
          <cell r="E837" t="str">
            <v>F</v>
          </cell>
          <cell r="F837">
            <v>45</v>
          </cell>
          <cell r="G837" t="str">
            <v>V 45</v>
          </cell>
          <cell r="H837" t="str">
            <v>V 35</v>
          </cell>
          <cell r="I837" t="str">
            <v>1st</v>
          </cell>
          <cell r="J837" t="str">
            <v>ORH</v>
          </cell>
          <cell r="K837">
            <v>1</v>
          </cell>
        </row>
        <row r="838">
          <cell r="B838" t="str">
            <v>Aoibheann</v>
          </cell>
          <cell r="C838" t="str">
            <v>Pearce</v>
          </cell>
          <cell r="D838">
            <v>37456</v>
          </cell>
          <cell r="E838" t="str">
            <v>F</v>
          </cell>
          <cell r="F838">
            <v>21</v>
          </cell>
          <cell r="G838" t="str">
            <v>S</v>
          </cell>
          <cell r="H838" t="str">
            <v>S</v>
          </cell>
          <cell r="I838" t="str">
            <v>1st</v>
          </cell>
          <cell r="J838" t="str">
            <v>ORH</v>
          </cell>
          <cell r="K838">
            <v>1</v>
          </cell>
        </row>
        <row r="839">
          <cell r="A839">
            <v>536</v>
          </cell>
          <cell r="B839" t="str">
            <v>Helen</v>
          </cell>
          <cell r="C839" t="str">
            <v>Pearce</v>
          </cell>
          <cell r="D839">
            <v>24268</v>
          </cell>
          <cell r="E839" t="str">
            <v>F</v>
          </cell>
          <cell r="F839">
            <v>58</v>
          </cell>
          <cell r="G839" t="str">
            <v>V 55</v>
          </cell>
          <cell r="H839" t="str">
            <v>V 55</v>
          </cell>
          <cell r="I839" t="str">
            <v>1st</v>
          </cell>
          <cell r="J839" t="str">
            <v>ORH</v>
          </cell>
          <cell r="K839">
            <v>1</v>
          </cell>
        </row>
        <row r="840">
          <cell r="B840" t="str">
            <v>Nicola</v>
          </cell>
          <cell r="C840" t="str">
            <v>Penny</v>
          </cell>
          <cell r="D840">
            <v>28761</v>
          </cell>
          <cell r="E840" t="str">
            <v>F</v>
          </cell>
          <cell r="F840">
            <v>45</v>
          </cell>
          <cell r="G840" t="str">
            <v>V 45</v>
          </cell>
          <cell r="I840" t="str">
            <v>1st</v>
          </cell>
          <cell r="J840" t="str">
            <v>ORH</v>
          </cell>
          <cell r="K840">
            <v>1</v>
          </cell>
        </row>
        <row r="841">
          <cell r="B841" t="str">
            <v>Gemma</v>
          </cell>
          <cell r="C841" t="str">
            <v>Phillips-Williams</v>
          </cell>
          <cell r="D841">
            <v>34342</v>
          </cell>
          <cell r="E841" t="str">
            <v>F</v>
          </cell>
          <cell r="F841">
            <v>30</v>
          </cell>
          <cell r="G841" t="str">
            <v>S</v>
          </cell>
          <cell r="I841" t="str">
            <v>1st</v>
          </cell>
          <cell r="J841" t="str">
            <v>ORH</v>
          </cell>
          <cell r="K841">
            <v>1</v>
          </cell>
        </row>
        <row r="842">
          <cell r="B842" t="str">
            <v>Jennifer</v>
          </cell>
          <cell r="C842" t="str">
            <v>Pierpoint</v>
          </cell>
          <cell r="D842">
            <v>32803</v>
          </cell>
          <cell r="E842" t="str">
            <v>F</v>
          </cell>
          <cell r="F842">
            <v>34</v>
          </cell>
          <cell r="G842" t="str">
            <v>S</v>
          </cell>
          <cell r="I842" t="str">
            <v>1st</v>
          </cell>
          <cell r="J842" t="str">
            <v>ORH</v>
          </cell>
          <cell r="K842">
            <v>1</v>
          </cell>
        </row>
        <row r="843">
          <cell r="A843">
            <v>576</v>
          </cell>
          <cell r="B843" t="str">
            <v>Joanne</v>
          </cell>
          <cell r="C843" t="str">
            <v>Plumb</v>
          </cell>
          <cell r="D843">
            <v>25801</v>
          </cell>
          <cell r="E843" t="str">
            <v>F</v>
          </cell>
          <cell r="F843">
            <v>53</v>
          </cell>
          <cell r="G843" t="str">
            <v>V 45</v>
          </cell>
          <cell r="H843" t="str">
            <v>V 45</v>
          </cell>
          <cell r="I843" t="str">
            <v>1st</v>
          </cell>
          <cell r="J843" t="str">
            <v>ORH</v>
          </cell>
          <cell r="K843">
            <v>1</v>
          </cell>
        </row>
        <row r="844">
          <cell r="A844">
            <v>603</v>
          </cell>
          <cell r="B844" t="str">
            <v>Louisa</v>
          </cell>
          <cell r="C844" t="str">
            <v>Pointon*</v>
          </cell>
          <cell r="D844">
            <v>30796</v>
          </cell>
          <cell r="E844" t="str">
            <v>F</v>
          </cell>
          <cell r="F844">
            <v>40</v>
          </cell>
          <cell r="G844" t="str">
            <v>V 35</v>
          </cell>
          <cell r="H844" t="str">
            <v>V 35</v>
          </cell>
          <cell r="I844" t="str">
            <v>2nd</v>
          </cell>
          <cell r="J844" t="str">
            <v>ORH</v>
          </cell>
          <cell r="K844">
            <v>1</v>
          </cell>
        </row>
        <row r="845">
          <cell r="A845">
            <v>637</v>
          </cell>
          <cell r="B845" t="str">
            <v>Julie</v>
          </cell>
          <cell r="C845" t="str">
            <v>Pond</v>
          </cell>
          <cell r="D845">
            <v>27094</v>
          </cell>
          <cell r="E845" t="str">
            <v>F</v>
          </cell>
          <cell r="F845">
            <v>50</v>
          </cell>
          <cell r="G845" t="str">
            <v>V 45</v>
          </cell>
          <cell r="I845" t="str">
            <v>1st</v>
          </cell>
          <cell r="J845" t="str">
            <v>ORH</v>
          </cell>
          <cell r="K845">
            <v>1</v>
          </cell>
        </row>
        <row r="846">
          <cell r="B846" t="str">
            <v>Lucy</v>
          </cell>
          <cell r="C846" t="str">
            <v>Ponsford</v>
          </cell>
          <cell r="D846">
            <v>27508</v>
          </cell>
          <cell r="E846" t="str">
            <v>F</v>
          </cell>
          <cell r="F846">
            <v>49</v>
          </cell>
          <cell r="G846" t="str">
            <v>V 45</v>
          </cell>
          <cell r="H846" t="str">
            <v>V 45</v>
          </cell>
          <cell r="I846" t="str">
            <v>1st</v>
          </cell>
          <cell r="J846" t="str">
            <v>ORH</v>
          </cell>
          <cell r="K846">
            <v>1</v>
          </cell>
        </row>
        <row r="847">
          <cell r="B847" t="str">
            <v>Fulva Giust</v>
          </cell>
          <cell r="C847" t="str">
            <v>Prole</v>
          </cell>
          <cell r="D847">
            <v>24058</v>
          </cell>
          <cell r="E847" t="str">
            <v>F</v>
          </cell>
          <cell r="F847">
            <v>58</v>
          </cell>
          <cell r="G847" t="str">
            <v>V 55</v>
          </cell>
          <cell r="H847" t="str">
            <v>V 55</v>
          </cell>
          <cell r="I847" t="str">
            <v>1st</v>
          </cell>
          <cell r="J847" t="str">
            <v>ORH</v>
          </cell>
          <cell r="K847">
            <v>1</v>
          </cell>
        </row>
        <row r="848">
          <cell r="A848">
            <v>624</v>
          </cell>
          <cell r="B848" t="str">
            <v>Kate</v>
          </cell>
          <cell r="C848" t="str">
            <v>Quigley</v>
          </cell>
          <cell r="D848">
            <v>34327</v>
          </cell>
          <cell r="E848" t="str">
            <v>F</v>
          </cell>
          <cell r="F848">
            <v>30</v>
          </cell>
          <cell r="G848" t="str">
            <v>S</v>
          </cell>
          <cell r="H848" t="str">
            <v>S</v>
          </cell>
          <cell r="I848" t="str">
            <v>1st</v>
          </cell>
          <cell r="J848" t="str">
            <v>ORH</v>
          </cell>
          <cell r="K848">
            <v>1</v>
          </cell>
        </row>
        <row r="849">
          <cell r="B849" t="str">
            <v>Norma</v>
          </cell>
          <cell r="C849" t="str">
            <v>Rangel</v>
          </cell>
          <cell r="D849">
            <v>29650</v>
          </cell>
          <cell r="E849" t="str">
            <v>F</v>
          </cell>
          <cell r="F849">
            <v>43</v>
          </cell>
          <cell r="G849" t="str">
            <v>V 35</v>
          </cell>
          <cell r="H849" t="str">
            <v>V 35</v>
          </cell>
          <cell r="I849" t="str">
            <v>1st</v>
          </cell>
          <cell r="J849" t="str">
            <v>ORH</v>
          </cell>
          <cell r="K849">
            <v>1</v>
          </cell>
        </row>
        <row r="850">
          <cell r="B850" t="str">
            <v>Sofia</v>
          </cell>
          <cell r="C850" t="str">
            <v>Read*</v>
          </cell>
          <cell r="D850">
            <v>39462</v>
          </cell>
          <cell r="E850" t="str">
            <v>F</v>
          </cell>
          <cell r="F850">
            <v>16</v>
          </cell>
          <cell r="G850" t="str">
            <v>U 20</v>
          </cell>
          <cell r="I850" t="str">
            <v>1st</v>
          </cell>
          <cell r="J850" t="str">
            <v>ORH</v>
          </cell>
          <cell r="K850">
            <v>1</v>
          </cell>
        </row>
        <row r="851">
          <cell r="B851" t="str">
            <v>Inna</v>
          </cell>
          <cell r="C851" t="str">
            <v>Redina</v>
          </cell>
          <cell r="D851">
            <v>32340</v>
          </cell>
          <cell r="E851" t="str">
            <v>F</v>
          </cell>
          <cell r="F851">
            <v>36</v>
          </cell>
          <cell r="G851" t="str">
            <v>V 35</v>
          </cell>
          <cell r="I851" t="str">
            <v>1st</v>
          </cell>
          <cell r="J851" t="str">
            <v>ORH</v>
          </cell>
          <cell r="K851">
            <v>1</v>
          </cell>
        </row>
        <row r="852">
          <cell r="B852" t="str">
            <v>Chanelle</v>
          </cell>
          <cell r="C852" t="str">
            <v>Riley</v>
          </cell>
          <cell r="D852">
            <v>35593</v>
          </cell>
          <cell r="E852" t="str">
            <v>F</v>
          </cell>
          <cell r="F852">
            <v>27</v>
          </cell>
          <cell r="G852" t="str">
            <v>S</v>
          </cell>
          <cell r="I852" t="str">
            <v>1st</v>
          </cell>
          <cell r="J852" t="str">
            <v>ORH</v>
          </cell>
          <cell r="K852">
            <v>1</v>
          </cell>
        </row>
        <row r="853">
          <cell r="B853" t="str">
            <v>Karen</v>
          </cell>
          <cell r="C853" t="str">
            <v>Ritchie</v>
          </cell>
          <cell r="D853">
            <v>24261</v>
          </cell>
          <cell r="E853" t="str">
            <v>F</v>
          </cell>
          <cell r="F853">
            <v>58</v>
          </cell>
          <cell r="G853" t="str">
            <v>V 55</v>
          </cell>
          <cell r="H853" t="str">
            <v>V 55</v>
          </cell>
          <cell r="I853" t="str">
            <v>1st</v>
          </cell>
          <cell r="J853" t="str">
            <v>ORH</v>
          </cell>
          <cell r="K853">
            <v>1</v>
          </cell>
        </row>
        <row r="854">
          <cell r="B854" t="str">
            <v>Julie</v>
          </cell>
          <cell r="C854" t="str">
            <v>Robinson</v>
          </cell>
          <cell r="D854">
            <v>21232</v>
          </cell>
          <cell r="E854" t="str">
            <v>F</v>
          </cell>
          <cell r="F854">
            <v>66</v>
          </cell>
          <cell r="G854" t="str">
            <v>V 65</v>
          </cell>
          <cell r="H854" t="str">
            <v>V 65</v>
          </cell>
          <cell r="I854" t="str">
            <v>1st</v>
          </cell>
          <cell r="J854" t="str">
            <v>ORH</v>
          </cell>
          <cell r="K854">
            <v>1</v>
          </cell>
        </row>
        <row r="855">
          <cell r="A855">
            <v>594</v>
          </cell>
          <cell r="B855" t="str">
            <v>Hayley</v>
          </cell>
          <cell r="C855" t="str">
            <v>Rogerson</v>
          </cell>
          <cell r="D855">
            <v>28657</v>
          </cell>
          <cell r="E855" t="str">
            <v>F</v>
          </cell>
          <cell r="F855">
            <v>46</v>
          </cell>
          <cell r="G855" t="str">
            <v>V 45</v>
          </cell>
          <cell r="H855" t="str">
            <v>V 45</v>
          </cell>
          <cell r="I855" t="str">
            <v>1st</v>
          </cell>
          <cell r="J855" t="str">
            <v>ORH</v>
          </cell>
          <cell r="K855">
            <v>1</v>
          </cell>
        </row>
        <row r="856">
          <cell r="B856" t="str">
            <v>Lorna</v>
          </cell>
          <cell r="C856" t="str">
            <v>Ross</v>
          </cell>
          <cell r="D856">
            <v>28500</v>
          </cell>
          <cell r="E856" t="str">
            <v>F</v>
          </cell>
          <cell r="F856">
            <v>46</v>
          </cell>
          <cell r="G856" t="str">
            <v>V 45</v>
          </cell>
          <cell r="H856" t="str">
            <v>V 45</v>
          </cell>
          <cell r="I856" t="str">
            <v>1st</v>
          </cell>
          <cell r="J856" t="str">
            <v>ORH</v>
          </cell>
          <cell r="K856">
            <v>1</v>
          </cell>
        </row>
        <row r="857">
          <cell r="B857" t="str">
            <v>Elizabeth</v>
          </cell>
          <cell r="C857" t="str">
            <v>Rossberg</v>
          </cell>
          <cell r="D857">
            <v>29007</v>
          </cell>
          <cell r="E857" t="str">
            <v>F</v>
          </cell>
          <cell r="F857">
            <v>45</v>
          </cell>
          <cell r="G857" t="str">
            <v>V 45</v>
          </cell>
          <cell r="H857" t="str">
            <v>V 35</v>
          </cell>
          <cell r="I857" t="str">
            <v>1st</v>
          </cell>
          <cell r="J857" t="str">
            <v>ORH</v>
          </cell>
          <cell r="K857">
            <v>1</v>
          </cell>
        </row>
        <row r="858">
          <cell r="B858" t="str">
            <v>Abigail</v>
          </cell>
          <cell r="C858" t="str">
            <v>Salter</v>
          </cell>
          <cell r="D858">
            <v>35457</v>
          </cell>
          <cell r="E858" t="str">
            <v>F</v>
          </cell>
          <cell r="F858">
            <v>27</v>
          </cell>
          <cell r="G858" t="str">
            <v>S</v>
          </cell>
          <cell r="I858" t="str">
            <v>1st</v>
          </cell>
          <cell r="J858" t="str">
            <v>ORH</v>
          </cell>
          <cell r="K858">
            <v>1</v>
          </cell>
        </row>
        <row r="859">
          <cell r="B859" t="str">
            <v>Leigh</v>
          </cell>
          <cell r="C859" t="str">
            <v>Satchell</v>
          </cell>
          <cell r="D859">
            <v>33061</v>
          </cell>
          <cell r="E859" t="str">
            <v>F</v>
          </cell>
          <cell r="F859">
            <v>34</v>
          </cell>
          <cell r="G859" t="str">
            <v>S</v>
          </cell>
          <cell r="I859" t="str">
            <v>1st</v>
          </cell>
          <cell r="J859" t="str">
            <v>ORH</v>
          </cell>
          <cell r="K859">
            <v>1</v>
          </cell>
        </row>
        <row r="860">
          <cell r="B860" t="str">
            <v>Teresa</v>
          </cell>
          <cell r="C860" t="str">
            <v>Scully</v>
          </cell>
          <cell r="D860">
            <v>22555</v>
          </cell>
          <cell r="E860" t="str">
            <v>F</v>
          </cell>
          <cell r="F860">
            <v>62</v>
          </cell>
          <cell r="G860" t="str">
            <v>V 55</v>
          </cell>
          <cell r="H860" t="str">
            <v>V 55</v>
          </cell>
          <cell r="I860" t="str">
            <v>1st</v>
          </cell>
          <cell r="J860" t="str">
            <v>ORH</v>
          </cell>
          <cell r="K860">
            <v>1</v>
          </cell>
        </row>
        <row r="861">
          <cell r="A861">
            <v>574</v>
          </cell>
          <cell r="B861" t="str">
            <v>Gail</v>
          </cell>
          <cell r="C861" t="str">
            <v>Seal</v>
          </cell>
          <cell r="D861">
            <v>29773</v>
          </cell>
          <cell r="E861" t="str">
            <v>F</v>
          </cell>
          <cell r="F861">
            <v>43</v>
          </cell>
          <cell r="G861" t="str">
            <v>V 35</v>
          </cell>
          <cell r="H861" t="str">
            <v>V 35</v>
          </cell>
          <cell r="I861" t="str">
            <v>1st</v>
          </cell>
          <cell r="J861" t="str">
            <v>ORH</v>
          </cell>
          <cell r="K861">
            <v>1</v>
          </cell>
        </row>
        <row r="862">
          <cell r="B862" t="str">
            <v>Emily</v>
          </cell>
          <cell r="C862" t="str">
            <v>Sharpe</v>
          </cell>
          <cell r="D862">
            <v>36829</v>
          </cell>
          <cell r="E862" t="str">
            <v>F</v>
          </cell>
          <cell r="F862">
            <v>23</v>
          </cell>
          <cell r="G862" t="str">
            <v>S</v>
          </cell>
          <cell r="H862" t="str">
            <v>S</v>
          </cell>
          <cell r="I862" t="str">
            <v>1st</v>
          </cell>
          <cell r="J862" t="str">
            <v>ORH</v>
          </cell>
          <cell r="K862">
            <v>1</v>
          </cell>
        </row>
        <row r="863">
          <cell r="B863" t="str">
            <v>Tracy</v>
          </cell>
          <cell r="C863" t="str">
            <v>Sharpe</v>
          </cell>
          <cell r="D863">
            <v>23491</v>
          </cell>
          <cell r="E863" t="str">
            <v>F</v>
          </cell>
          <cell r="F863">
            <v>60</v>
          </cell>
          <cell r="G863" t="str">
            <v>V 55</v>
          </cell>
          <cell r="H863" t="str">
            <v>V 55</v>
          </cell>
          <cell r="I863" t="str">
            <v>1st</v>
          </cell>
          <cell r="J863" t="str">
            <v>ORH</v>
          </cell>
          <cell r="K863">
            <v>1</v>
          </cell>
        </row>
        <row r="864">
          <cell r="B864" t="str">
            <v>Nancy</v>
          </cell>
          <cell r="C864" t="str">
            <v>Silvester</v>
          </cell>
          <cell r="D864">
            <v>24399</v>
          </cell>
          <cell r="E864" t="str">
            <v>F</v>
          </cell>
          <cell r="F864">
            <v>57</v>
          </cell>
          <cell r="G864" t="str">
            <v>V 55</v>
          </cell>
          <cell r="I864" t="str">
            <v>1st</v>
          </cell>
          <cell r="J864" t="str">
            <v>ORH</v>
          </cell>
          <cell r="K864">
            <v>1</v>
          </cell>
        </row>
        <row r="865">
          <cell r="B865" t="str">
            <v>Lucy</v>
          </cell>
          <cell r="C865" t="str">
            <v>Sinclair</v>
          </cell>
          <cell r="D865">
            <v>27936</v>
          </cell>
          <cell r="E865" t="str">
            <v>F</v>
          </cell>
          <cell r="F865">
            <v>48</v>
          </cell>
          <cell r="G865" t="str">
            <v>V 45</v>
          </cell>
          <cell r="H865" t="str">
            <v>V 45</v>
          </cell>
          <cell r="I865" t="str">
            <v>1st</v>
          </cell>
          <cell r="J865" t="str">
            <v>ORH</v>
          </cell>
          <cell r="K865">
            <v>1</v>
          </cell>
        </row>
        <row r="866">
          <cell r="B866" t="str">
            <v>Jo</v>
          </cell>
          <cell r="C866" t="str">
            <v>Skehan</v>
          </cell>
          <cell r="D866">
            <v>30446</v>
          </cell>
          <cell r="E866" t="str">
            <v>F</v>
          </cell>
          <cell r="F866">
            <v>41</v>
          </cell>
          <cell r="G866" t="str">
            <v>V 35</v>
          </cell>
          <cell r="H866" t="str">
            <v>V 35</v>
          </cell>
          <cell r="I866" t="str">
            <v>1st</v>
          </cell>
          <cell r="J866" t="str">
            <v>ORH</v>
          </cell>
          <cell r="K866">
            <v>1</v>
          </cell>
        </row>
        <row r="867">
          <cell r="B867" t="str">
            <v>Imogen</v>
          </cell>
          <cell r="C867" t="str">
            <v>Smith</v>
          </cell>
          <cell r="D867">
            <v>38953</v>
          </cell>
          <cell r="E867" t="str">
            <v>F</v>
          </cell>
          <cell r="F867">
            <v>17</v>
          </cell>
          <cell r="G867" t="str">
            <v>U 20</v>
          </cell>
          <cell r="I867" t="str">
            <v>1st</v>
          </cell>
          <cell r="J867" t="str">
            <v>ORH</v>
          </cell>
          <cell r="K867">
            <v>1</v>
          </cell>
        </row>
        <row r="868">
          <cell r="B868" t="str">
            <v>Jo</v>
          </cell>
          <cell r="C868" t="str">
            <v>Smith</v>
          </cell>
          <cell r="D868">
            <v>29002</v>
          </cell>
          <cell r="E868" t="str">
            <v>F</v>
          </cell>
          <cell r="F868">
            <v>45</v>
          </cell>
          <cell r="G868" t="str">
            <v>V 45</v>
          </cell>
          <cell r="H868" t="str">
            <v>V 35</v>
          </cell>
          <cell r="I868" t="str">
            <v>1st</v>
          </cell>
          <cell r="J868" t="str">
            <v>ORH</v>
          </cell>
          <cell r="K868">
            <v>1</v>
          </cell>
        </row>
        <row r="869">
          <cell r="B869" t="str">
            <v>Lisa</v>
          </cell>
          <cell r="C869" t="str">
            <v>Smith</v>
          </cell>
          <cell r="D869">
            <v>21555</v>
          </cell>
          <cell r="E869" t="str">
            <v>F</v>
          </cell>
          <cell r="F869">
            <v>65</v>
          </cell>
          <cell r="G869" t="str">
            <v>V 65</v>
          </cell>
          <cell r="H869" t="str">
            <v>V 55</v>
          </cell>
          <cell r="I869" t="str">
            <v>1st</v>
          </cell>
          <cell r="J869" t="str">
            <v>ORH</v>
          </cell>
          <cell r="K869">
            <v>1</v>
          </cell>
        </row>
        <row r="870">
          <cell r="B870" t="str">
            <v>Lucy</v>
          </cell>
          <cell r="C870" t="str">
            <v>Smith</v>
          </cell>
          <cell r="D870">
            <v>29225</v>
          </cell>
          <cell r="E870" t="str">
            <v>F</v>
          </cell>
          <cell r="F870">
            <v>44</v>
          </cell>
          <cell r="G870" t="str">
            <v>V 35</v>
          </cell>
          <cell r="H870" t="str">
            <v>V 35</v>
          </cell>
          <cell r="I870" t="str">
            <v>1st</v>
          </cell>
          <cell r="J870" t="str">
            <v>ORH</v>
          </cell>
          <cell r="K870">
            <v>1</v>
          </cell>
        </row>
        <row r="871">
          <cell r="B871" t="str">
            <v>Stacy</v>
          </cell>
          <cell r="C871" t="str">
            <v>Smith</v>
          </cell>
          <cell r="D871">
            <v>27843</v>
          </cell>
          <cell r="E871" t="str">
            <v>F</v>
          </cell>
          <cell r="F871">
            <v>48</v>
          </cell>
          <cell r="G871" t="str">
            <v>V 45</v>
          </cell>
          <cell r="H871" t="str">
            <v>V 45</v>
          </cell>
          <cell r="I871" t="str">
            <v>1st</v>
          </cell>
          <cell r="J871" t="str">
            <v>ORH</v>
          </cell>
          <cell r="K871">
            <v>1</v>
          </cell>
        </row>
        <row r="872">
          <cell r="B872" t="str">
            <v>Leighanne</v>
          </cell>
          <cell r="C872" t="str">
            <v>Smith*</v>
          </cell>
          <cell r="D872">
            <v>26699</v>
          </cell>
          <cell r="E872" t="str">
            <v>F</v>
          </cell>
          <cell r="F872">
            <v>51</v>
          </cell>
          <cell r="G872" t="str">
            <v>V 45</v>
          </cell>
          <cell r="H872" t="str">
            <v>V 45</v>
          </cell>
          <cell r="I872" t="str">
            <v>2nd</v>
          </cell>
          <cell r="J872" t="str">
            <v>ORH</v>
          </cell>
          <cell r="K872">
            <v>1</v>
          </cell>
        </row>
        <row r="873">
          <cell r="B873" t="str">
            <v>Molly</v>
          </cell>
          <cell r="C873" t="str">
            <v>Sorrell</v>
          </cell>
          <cell r="D873">
            <v>39764</v>
          </cell>
          <cell r="E873" t="str">
            <v>F</v>
          </cell>
          <cell r="F873">
            <v>15</v>
          </cell>
          <cell r="G873" t="str">
            <v>U 20</v>
          </cell>
          <cell r="I873" t="str">
            <v>1st</v>
          </cell>
          <cell r="J873" t="str">
            <v>ORH</v>
          </cell>
          <cell r="K873">
            <v>1</v>
          </cell>
        </row>
        <row r="874">
          <cell r="A874">
            <v>629</v>
          </cell>
          <cell r="B874" t="str">
            <v>Emma</v>
          </cell>
          <cell r="C874" t="str">
            <v>Stanton</v>
          </cell>
          <cell r="D874">
            <v>32881</v>
          </cell>
          <cell r="E874" t="str">
            <v>F</v>
          </cell>
          <cell r="F874">
            <v>34</v>
          </cell>
          <cell r="G874" t="str">
            <v>S</v>
          </cell>
          <cell r="I874" t="str">
            <v>1st</v>
          </cell>
          <cell r="J874" t="str">
            <v>ORH</v>
          </cell>
          <cell r="K874">
            <v>1</v>
          </cell>
        </row>
        <row r="875">
          <cell r="B875" t="str">
            <v>Nuala</v>
          </cell>
          <cell r="C875" t="str">
            <v>Stevens</v>
          </cell>
          <cell r="D875">
            <v>24324</v>
          </cell>
          <cell r="E875" t="str">
            <v>F</v>
          </cell>
          <cell r="F875">
            <v>57</v>
          </cell>
          <cell r="G875" t="str">
            <v>V 55</v>
          </cell>
          <cell r="I875" t="str">
            <v>1st</v>
          </cell>
          <cell r="J875" t="str">
            <v>ORH</v>
          </cell>
          <cell r="K875">
            <v>1</v>
          </cell>
        </row>
        <row r="876">
          <cell r="B876" t="str">
            <v>Therri</v>
          </cell>
          <cell r="C876" t="str">
            <v>Tait</v>
          </cell>
          <cell r="D876">
            <v>32780</v>
          </cell>
          <cell r="E876" t="str">
            <v>F</v>
          </cell>
          <cell r="F876">
            <v>34</v>
          </cell>
          <cell r="G876" t="str">
            <v>S</v>
          </cell>
          <cell r="H876" t="str">
            <v>S</v>
          </cell>
          <cell r="I876" t="str">
            <v>1st</v>
          </cell>
          <cell r="J876" t="str">
            <v>ORH</v>
          </cell>
          <cell r="K876">
            <v>1</v>
          </cell>
        </row>
        <row r="877">
          <cell r="B877" t="str">
            <v>Alison</v>
          </cell>
          <cell r="C877" t="str">
            <v>Taylor</v>
          </cell>
          <cell r="D877">
            <v>28848</v>
          </cell>
          <cell r="E877" t="str">
            <v>F</v>
          </cell>
          <cell r="F877">
            <v>45</v>
          </cell>
          <cell r="G877" t="str">
            <v>V 45</v>
          </cell>
          <cell r="H877" t="str">
            <v>V 35</v>
          </cell>
          <cell r="I877" t="str">
            <v>1st</v>
          </cell>
          <cell r="J877" t="str">
            <v>ORH</v>
          </cell>
          <cell r="K877">
            <v>1</v>
          </cell>
        </row>
        <row r="878">
          <cell r="A878">
            <v>573</v>
          </cell>
          <cell r="B878" t="str">
            <v>Katherine</v>
          </cell>
          <cell r="C878" t="str">
            <v>Taylor</v>
          </cell>
          <cell r="D878">
            <v>25798</v>
          </cell>
          <cell r="E878" t="str">
            <v>F</v>
          </cell>
          <cell r="F878">
            <v>53</v>
          </cell>
          <cell r="G878" t="str">
            <v>V 45</v>
          </cell>
          <cell r="H878" t="str">
            <v>V 45</v>
          </cell>
          <cell r="I878" t="str">
            <v>1st</v>
          </cell>
          <cell r="J878" t="str">
            <v>ORH</v>
          </cell>
          <cell r="K878">
            <v>1</v>
          </cell>
        </row>
        <row r="879">
          <cell r="B879" t="str">
            <v>Louise</v>
          </cell>
          <cell r="C879" t="str">
            <v>Taylor*</v>
          </cell>
          <cell r="D879">
            <v>26628</v>
          </cell>
          <cell r="E879" t="str">
            <v>F</v>
          </cell>
          <cell r="F879">
            <v>51</v>
          </cell>
          <cell r="G879" t="str">
            <v>V 45</v>
          </cell>
          <cell r="H879" t="str">
            <v>V 45</v>
          </cell>
          <cell r="I879" t="str">
            <v>2nd</v>
          </cell>
          <cell r="J879" t="str">
            <v>ORH</v>
          </cell>
          <cell r="K879">
            <v>1</v>
          </cell>
        </row>
        <row r="880">
          <cell r="A880">
            <v>613</v>
          </cell>
          <cell r="B880" t="str">
            <v>Sarah</v>
          </cell>
          <cell r="C880" t="str">
            <v>Thomas</v>
          </cell>
          <cell r="D880">
            <v>34068</v>
          </cell>
          <cell r="E880" t="str">
            <v>F</v>
          </cell>
          <cell r="F880">
            <v>31</v>
          </cell>
          <cell r="G880" t="str">
            <v>S</v>
          </cell>
          <cell r="H880" t="str">
            <v>S</v>
          </cell>
          <cell r="I880" t="str">
            <v>1st</v>
          </cell>
          <cell r="J880" t="str">
            <v>ORH</v>
          </cell>
          <cell r="K880">
            <v>1</v>
          </cell>
        </row>
        <row r="881">
          <cell r="B881" t="str">
            <v>Theresa</v>
          </cell>
          <cell r="C881" t="str">
            <v>Thompson</v>
          </cell>
          <cell r="D881">
            <v>28010</v>
          </cell>
          <cell r="E881" t="str">
            <v>F</v>
          </cell>
          <cell r="F881">
            <v>47</v>
          </cell>
          <cell r="G881" t="str">
            <v>V 45</v>
          </cell>
          <cell r="H881" t="str">
            <v>V 45</v>
          </cell>
          <cell r="I881" t="str">
            <v>1st</v>
          </cell>
          <cell r="J881" t="str">
            <v>ORH</v>
          </cell>
          <cell r="K881">
            <v>1</v>
          </cell>
        </row>
        <row r="882">
          <cell r="B882" t="str">
            <v>Clare</v>
          </cell>
          <cell r="C882" t="str">
            <v>Thurgood*</v>
          </cell>
          <cell r="D882">
            <v>30724</v>
          </cell>
          <cell r="E882" t="str">
            <v>F</v>
          </cell>
          <cell r="F882">
            <v>40</v>
          </cell>
          <cell r="G882" t="str">
            <v>V 35</v>
          </cell>
          <cell r="H882" t="str">
            <v>V 35</v>
          </cell>
          <cell r="I882" t="str">
            <v>2nd</v>
          </cell>
          <cell r="J882" t="str">
            <v>ORH</v>
          </cell>
          <cell r="K882">
            <v>1</v>
          </cell>
        </row>
        <row r="883">
          <cell r="B883" t="str">
            <v>Louise</v>
          </cell>
          <cell r="C883" t="str">
            <v>Vacher*</v>
          </cell>
          <cell r="D883">
            <v>23547</v>
          </cell>
          <cell r="E883" t="str">
            <v>F</v>
          </cell>
          <cell r="F883">
            <v>60</v>
          </cell>
          <cell r="G883" t="str">
            <v>V 55</v>
          </cell>
          <cell r="H883" t="str">
            <v>V 55</v>
          </cell>
          <cell r="I883" t="str">
            <v>2nd</v>
          </cell>
          <cell r="J883" t="str">
            <v>ORH</v>
          </cell>
          <cell r="K883">
            <v>1</v>
          </cell>
        </row>
        <row r="884">
          <cell r="A884">
            <v>2153</v>
          </cell>
          <cell r="B884" t="str">
            <v>Poppy Janse</v>
          </cell>
          <cell r="C884" t="str">
            <v>Van Rensburg</v>
          </cell>
          <cell r="D884">
            <v>38767</v>
          </cell>
          <cell r="E884" t="str">
            <v>F</v>
          </cell>
          <cell r="F884">
            <v>18</v>
          </cell>
          <cell r="G884" t="str">
            <v>U 20</v>
          </cell>
          <cell r="I884" t="str">
            <v>1st</v>
          </cell>
          <cell r="J884" t="str">
            <v>ORH</v>
          </cell>
          <cell r="K884">
            <v>1</v>
          </cell>
        </row>
        <row r="885">
          <cell r="A885">
            <v>566</v>
          </cell>
          <cell r="B885" t="str">
            <v>Lynne</v>
          </cell>
          <cell r="C885" t="str">
            <v>Wakinshaw</v>
          </cell>
          <cell r="D885">
            <v>27944</v>
          </cell>
          <cell r="E885" t="str">
            <v>F</v>
          </cell>
          <cell r="F885">
            <v>48</v>
          </cell>
          <cell r="G885" t="str">
            <v>V 45</v>
          </cell>
          <cell r="H885" t="str">
            <v>V 45</v>
          </cell>
          <cell r="I885" t="str">
            <v>1st</v>
          </cell>
          <cell r="J885" t="str">
            <v>ORH</v>
          </cell>
          <cell r="K885">
            <v>1</v>
          </cell>
        </row>
        <row r="886">
          <cell r="A886">
            <v>2178</v>
          </cell>
          <cell r="B886" t="str">
            <v>Lynne</v>
          </cell>
          <cell r="C886" t="str">
            <v>Wakinshaw</v>
          </cell>
          <cell r="D886">
            <v>27944</v>
          </cell>
          <cell r="E886" t="str">
            <v>F</v>
          </cell>
          <cell r="F886">
            <v>48</v>
          </cell>
          <cell r="G886" t="str">
            <v>V 45</v>
          </cell>
          <cell r="H886" t="str">
            <v>V 45</v>
          </cell>
          <cell r="I886" t="str">
            <v>1st</v>
          </cell>
          <cell r="J886" t="str">
            <v>ORH</v>
          </cell>
          <cell r="K886">
            <v>1</v>
          </cell>
        </row>
        <row r="887">
          <cell r="B887" t="str">
            <v>Sharon</v>
          </cell>
          <cell r="C887" t="str">
            <v>Waldman</v>
          </cell>
          <cell r="D887">
            <v>26815</v>
          </cell>
          <cell r="E887" t="str">
            <v>F</v>
          </cell>
          <cell r="F887">
            <v>51</v>
          </cell>
          <cell r="G887" t="str">
            <v>V 45</v>
          </cell>
          <cell r="H887" t="str">
            <v>V 45</v>
          </cell>
          <cell r="I887" t="str">
            <v>1st</v>
          </cell>
          <cell r="J887" t="str">
            <v>ORH</v>
          </cell>
          <cell r="K887">
            <v>1</v>
          </cell>
        </row>
        <row r="888">
          <cell r="A888">
            <v>542</v>
          </cell>
          <cell r="B888" t="str">
            <v>Anna</v>
          </cell>
          <cell r="C888" t="str">
            <v>Walton</v>
          </cell>
          <cell r="D888">
            <v>27671</v>
          </cell>
          <cell r="E888" t="str">
            <v>F</v>
          </cell>
          <cell r="F888">
            <v>48</v>
          </cell>
          <cell r="G888" t="str">
            <v>V 45</v>
          </cell>
          <cell r="I888" t="str">
            <v>1st</v>
          </cell>
          <cell r="J888" t="str">
            <v>ORH</v>
          </cell>
          <cell r="K888">
            <v>1</v>
          </cell>
        </row>
        <row r="889">
          <cell r="B889" t="str">
            <v>Helen</v>
          </cell>
          <cell r="C889" t="str">
            <v>Ward</v>
          </cell>
          <cell r="D889">
            <v>29381</v>
          </cell>
          <cell r="E889" t="str">
            <v>F</v>
          </cell>
          <cell r="F889">
            <v>44</v>
          </cell>
          <cell r="G889" t="str">
            <v>V 35</v>
          </cell>
          <cell r="H889" t="str">
            <v>V 35</v>
          </cell>
          <cell r="I889" t="str">
            <v>1st</v>
          </cell>
          <cell r="J889" t="str">
            <v>ORH</v>
          </cell>
          <cell r="K889">
            <v>1</v>
          </cell>
        </row>
        <row r="890">
          <cell r="A890">
            <v>2175</v>
          </cell>
          <cell r="B890" t="str">
            <v>Anna</v>
          </cell>
          <cell r="C890" t="str">
            <v>Waterman</v>
          </cell>
          <cell r="D890">
            <v>30558</v>
          </cell>
          <cell r="E890" t="str">
            <v>F</v>
          </cell>
          <cell r="F890">
            <v>40</v>
          </cell>
          <cell r="G890" t="str">
            <v>V 35</v>
          </cell>
          <cell r="H890" t="str">
            <v>V 35</v>
          </cell>
          <cell r="I890" t="str">
            <v>1st</v>
          </cell>
          <cell r="J890" t="str">
            <v>ORH</v>
          </cell>
          <cell r="K890">
            <v>1</v>
          </cell>
        </row>
        <row r="891">
          <cell r="A891">
            <v>2189</v>
          </cell>
          <cell r="B891" t="str">
            <v>Anna</v>
          </cell>
          <cell r="C891" t="str">
            <v>Waterman</v>
          </cell>
          <cell r="D891">
            <v>30558</v>
          </cell>
          <cell r="E891" t="str">
            <v>F</v>
          </cell>
          <cell r="F891">
            <v>40</v>
          </cell>
          <cell r="G891" t="str">
            <v>V 35</v>
          </cell>
          <cell r="H891" t="str">
            <v>V 35</v>
          </cell>
          <cell r="I891" t="str">
            <v>1st</v>
          </cell>
          <cell r="J891" t="str">
            <v>ORH</v>
          </cell>
          <cell r="K891">
            <v>1</v>
          </cell>
        </row>
        <row r="892">
          <cell r="B892" t="str">
            <v>Juliette</v>
          </cell>
          <cell r="C892" t="str">
            <v>Watkinson*</v>
          </cell>
          <cell r="D892">
            <v>30153</v>
          </cell>
          <cell r="E892" t="str">
            <v>F</v>
          </cell>
          <cell r="F892">
            <v>41</v>
          </cell>
          <cell r="G892" t="str">
            <v>V 35</v>
          </cell>
          <cell r="H892" t="str">
            <v>V 35</v>
          </cell>
          <cell r="I892" t="str">
            <v>2nd</v>
          </cell>
          <cell r="J892" t="str">
            <v>ORH</v>
          </cell>
          <cell r="K892">
            <v>1</v>
          </cell>
        </row>
        <row r="893">
          <cell r="B893" t="str">
            <v>Christina</v>
          </cell>
          <cell r="C893" t="str">
            <v>Watson*</v>
          </cell>
          <cell r="D893">
            <v>21261</v>
          </cell>
          <cell r="E893" t="str">
            <v>F</v>
          </cell>
          <cell r="F893">
            <v>66</v>
          </cell>
          <cell r="G893" t="str">
            <v>V 65</v>
          </cell>
          <cell r="H893" t="str">
            <v>V 65</v>
          </cell>
          <cell r="I893" t="str">
            <v>2nd</v>
          </cell>
          <cell r="J893" t="str">
            <v>ORH</v>
          </cell>
          <cell r="K893">
            <v>1</v>
          </cell>
        </row>
        <row r="894">
          <cell r="A894">
            <v>639</v>
          </cell>
          <cell r="B894" t="str">
            <v>Leisha</v>
          </cell>
          <cell r="C894" t="str">
            <v>Wegg</v>
          </cell>
          <cell r="D894">
            <v>33821</v>
          </cell>
          <cell r="E894" t="str">
            <v>F</v>
          </cell>
          <cell r="F894">
            <v>31</v>
          </cell>
          <cell r="G894" t="str">
            <v>S</v>
          </cell>
          <cell r="I894" t="str">
            <v>1st</v>
          </cell>
          <cell r="J894" t="str">
            <v>ORH</v>
          </cell>
          <cell r="K894">
            <v>1</v>
          </cell>
        </row>
        <row r="895">
          <cell r="A895">
            <v>537</v>
          </cell>
          <cell r="B895" t="str">
            <v>Karen</v>
          </cell>
          <cell r="C895" t="str">
            <v>West</v>
          </cell>
          <cell r="D895">
            <v>28331</v>
          </cell>
          <cell r="E895" t="str">
            <v>F</v>
          </cell>
          <cell r="F895">
            <v>46</v>
          </cell>
          <cell r="G895" t="str">
            <v>V 45</v>
          </cell>
          <cell r="H895" t="str">
            <v>V 45</v>
          </cell>
          <cell r="I895" t="str">
            <v>1st</v>
          </cell>
          <cell r="J895" t="str">
            <v>ORH</v>
          </cell>
          <cell r="K895">
            <v>1</v>
          </cell>
        </row>
        <row r="896">
          <cell r="A896">
            <v>620</v>
          </cell>
          <cell r="B896" t="str">
            <v>Karen</v>
          </cell>
          <cell r="C896" t="str">
            <v>West</v>
          </cell>
          <cell r="D896">
            <v>28331</v>
          </cell>
          <cell r="E896" t="str">
            <v>F</v>
          </cell>
          <cell r="F896">
            <v>46</v>
          </cell>
          <cell r="G896" t="str">
            <v>V 45</v>
          </cell>
          <cell r="H896" t="str">
            <v>V 45</v>
          </cell>
          <cell r="I896" t="str">
            <v>1st</v>
          </cell>
          <cell r="J896" t="str">
            <v>ORH</v>
          </cell>
          <cell r="K896">
            <v>1</v>
          </cell>
        </row>
        <row r="897">
          <cell r="A897">
            <v>584</v>
          </cell>
          <cell r="B897" t="str">
            <v>Hannah</v>
          </cell>
          <cell r="C897" t="str">
            <v>White</v>
          </cell>
          <cell r="D897">
            <v>33162</v>
          </cell>
          <cell r="E897" t="str">
            <v>F</v>
          </cell>
          <cell r="F897">
            <v>33</v>
          </cell>
          <cell r="G897" t="str">
            <v>S</v>
          </cell>
          <cell r="H897" t="str">
            <v>S</v>
          </cell>
          <cell r="I897" t="str">
            <v>1st</v>
          </cell>
          <cell r="J897" t="str">
            <v>ORH</v>
          </cell>
          <cell r="K897">
            <v>1</v>
          </cell>
        </row>
        <row r="898">
          <cell r="B898" t="str">
            <v>Katie</v>
          </cell>
          <cell r="C898" t="str">
            <v>White</v>
          </cell>
          <cell r="D898">
            <v>33511</v>
          </cell>
          <cell r="E898" t="str">
            <v>F</v>
          </cell>
          <cell r="F898">
            <v>32</v>
          </cell>
          <cell r="G898" t="str">
            <v>S</v>
          </cell>
          <cell r="H898" t="str">
            <v>S</v>
          </cell>
          <cell r="I898" t="str">
            <v>1st</v>
          </cell>
          <cell r="J898" t="str">
            <v>ORH</v>
          </cell>
          <cell r="K898">
            <v>1</v>
          </cell>
        </row>
        <row r="899">
          <cell r="B899" t="str">
            <v>Harriet</v>
          </cell>
          <cell r="C899" t="str">
            <v>Whitehead</v>
          </cell>
          <cell r="D899">
            <v>32930</v>
          </cell>
          <cell r="E899" t="str">
            <v>F</v>
          </cell>
          <cell r="F899">
            <v>34</v>
          </cell>
          <cell r="G899" t="str">
            <v>S</v>
          </cell>
          <cell r="I899" t="str">
            <v>1st</v>
          </cell>
          <cell r="J899" t="str">
            <v>ORH</v>
          </cell>
          <cell r="K899">
            <v>1</v>
          </cell>
        </row>
        <row r="900">
          <cell r="B900" t="str">
            <v>Donna</v>
          </cell>
          <cell r="C900" t="str">
            <v>Wilkins</v>
          </cell>
          <cell r="D900">
            <v>25835</v>
          </cell>
          <cell r="E900" t="str">
            <v>F</v>
          </cell>
          <cell r="F900">
            <v>53</v>
          </cell>
          <cell r="G900" t="str">
            <v>V 45</v>
          </cell>
          <cell r="H900" t="str">
            <v>V 45</v>
          </cell>
          <cell r="I900" t="str">
            <v>1st</v>
          </cell>
          <cell r="J900" t="str">
            <v>ORH</v>
          </cell>
          <cell r="K900">
            <v>1</v>
          </cell>
        </row>
        <row r="901">
          <cell r="B901" t="str">
            <v>Elsa</v>
          </cell>
          <cell r="C901" t="str">
            <v>Williams</v>
          </cell>
          <cell r="D901">
            <v>24425</v>
          </cell>
          <cell r="E901" t="str">
            <v>F</v>
          </cell>
          <cell r="F901">
            <v>57</v>
          </cell>
          <cell r="G901" t="str">
            <v>V 55</v>
          </cell>
          <cell r="H901" t="str">
            <v>V 55</v>
          </cell>
          <cell r="I901" t="str">
            <v>1st</v>
          </cell>
          <cell r="J901" t="str">
            <v>ORH</v>
          </cell>
          <cell r="K901">
            <v>1</v>
          </cell>
        </row>
        <row r="902">
          <cell r="B902" t="str">
            <v>Eleanor</v>
          </cell>
          <cell r="C902" t="str">
            <v>Williams*</v>
          </cell>
          <cell r="D902">
            <v>35807</v>
          </cell>
          <cell r="E902" t="str">
            <v>F</v>
          </cell>
          <cell r="F902">
            <v>26</v>
          </cell>
          <cell r="G902" t="str">
            <v>S</v>
          </cell>
          <cell r="H902" t="str">
            <v>S</v>
          </cell>
          <cell r="I902" t="str">
            <v>2nd</v>
          </cell>
          <cell r="J902" t="str">
            <v>ORH</v>
          </cell>
          <cell r="K902">
            <v>1</v>
          </cell>
        </row>
        <row r="903">
          <cell r="B903" t="str">
            <v>Jayne</v>
          </cell>
          <cell r="C903" t="str">
            <v>Willis</v>
          </cell>
          <cell r="D903">
            <v>25226</v>
          </cell>
          <cell r="E903" t="str">
            <v>F</v>
          </cell>
          <cell r="F903">
            <v>55</v>
          </cell>
          <cell r="G903" t="str">
            <v>V 55</v>
          </cell>
          <cell r="H903" t="str">
            <v>V 45</v>
          </cell>
          <cell r="I903" t="str">
            <v>1st</v>
          </cell>
          <cell r="J903" t="str">
            <v>ORH</v>
          </cell>
          <cell r="K903">
            <v>1</v>
          </cell>
        </row>
        <row r="904">
          <cell r="B904" t="str">
            <v>Lacey</v>
          </cell>
          <cell r="C904" t="str">
            <v>Willis</v>
          </cell>
          <cell r="D904">
            <v>34309</v>
          </cell>
          <cell r="E904" t="str">
            <v>F</v>
          </cell>
          <cell r="F904">
            <v>30</v>
          </cell>
          <cell r="G904" t="str">
            <v>S</v>
          </cell>
          <cell r="H904" t="str">
            <v>S</v>
          </cell>
          <cell r="I904" t="str">
            <v>1st</v>
          </cell>
          <cell r="J904" t="str">
            <v>ORH</v>
          </cell>
          <cell r="K904">
            <v>1</v>
          </cell>
        </row>
        <row r="905">
          <cell r="A905">
            <v>595</v>
          </cell>
          <cell r="B905" t="str">
            <v>Ella</v>
          </cell>
          <cell r="C905" t="str">
            <v>Wilson</v>
          </cell>
          <cell r="D905">
            <v>31935</v>
          </cell>
          <cell r="E905" t="str">
            <v>F</v>
          </cell>
          <cell r="F905">
            <v>37</v>
          </cell>
          <cell r="G905" t="str">
            <v>V 35</v>
          </cell>
          <cell r="H905" t="str">
            <v>V 35</v>
          </cell>
          <cell r="I905" t="str">
            <v>1st</v>
          </cell>
          <cell r="J905" t="str">
            <v>ORH</v>
          </cell>
          <cell r="K905">
            <v>1</v>
          </cell>
        </row>
        <row r="906">
          <cell r="B906" t="str">
            <v>Frances</v>
          </cell>
          <cell r="C906" t="str">
            <v>Wilson</v>
          </cell>
          <cell r="D906">
            <v>23373</v>
          </cell>
          <cell r="E906" t="str">
            <v>F</v>
          </cell>
          <cell r="F906">
            <v>60</v>
          </cell>
          <cell r="G906" t="str">
            <v>V 55</v>
          </cell>
          <cell r="H906" t="str">
            <v>V 55</v>
          </cell>
          <cell r="I906" t="str">
            <v>1st</v>
          </cell>
          <cell r="J906" t="str">
            <v>ORH</v>
          </cell>
          <cell r="K906">
            <v>1</v>
          </cell>
        </row>
        <row r="907">
          <cell r="B907" t="str">
            <v>Emma</v>
          </cell>
          <cell r="C907" t="str">
            <v>Windust</v>
          </cell>
          <cell r="D907">
            <v>32765</v>
          </cell>
          <cell r="E907" t="str">
            <v>F</v>
          </cell>
          <cell r="F907">
            <v>34</v>
          </cell>
          <cell r="G907" t="str">
            <v>S</v>
          </cell>
          <cell r="H907" t="str">
            <v>S</v>
          </cell>
          <cell r="I907" t="str">
            <v>1st</v>
          </cell>
          <cell r="J907" t="str">
            <v>ORH</v>
          </cell>
          <cell r="K907">
            <v>1</v>
          </cell>
        </row>
        <row r="908">
          <cell r="B908" t="str">
            <v>Daniela</v>
          </cell>
          <cell r="C908" t="str">
            <v>Witten</v>
          </cell>
          <cell r="D908">
            <v>24872</v>
          </cell>
          <cell r="E908" t="str">
            <v>F</v>
          </cell>
          <cell r="F908">
            <v>56</v>
          </cell>
          <cell r="G908" t="str">
            <v>V 55</v>
          </cell>
          <cell r="H908" t="str">
            <v>V 55</v>
          </cell>
          <cell r="I908" t="str">
            <v>1st</v>
          </cell>
          <cell r="J908" t="str">
            <v>ORH</v>
          </cell>
          <cell r="K908">
            <v>1</v>
          </cell>
        </row>
        <row r="909">
          <cell r="B909" t="str">
            <v>Joanne</v>
          </cell>
          <cell r="C909" t="str">
            <v>Wood</v>
          </cell>
          <cell r="D909">
            <v>28096</v>
          </cell>
          <cell r="E909" t="str">
            <v>F</v>
          </cell>
          <cell r="F909">
            <v>47</v>
          </cell>
          <cell r="G909" t="str">
            <v>V 45</v>
          </cell>
          <cell r="H909" t="str">
            <v>V 45</v>
          </cell>
          <cell r="I909" t="str">
            <v>1st</v>
          </cell>
          <cell r="J909" t="str">
            <v>ORH</v>
          </cell>
          <cell r="K909">
            <v>1</v>
          </cell>
        </row>
        <row r="910">
          <cell r="B910" t="str">
            <v>Sharon</v>
          </cell>
          <cell r="C910" t="str">
            <v>Wood</v>
          </cell>
          <cell r="D910">
            <v>25724</v>
          </cell>
          <cell r="E910" t="str">
            <v>F</v>
          </cell>
          <cell r="F910">
            <v>54</v>
          </cell>
          <cell r="G910" t="str">
            <v>V 45</v>
          </cell>
          <cell r="H910" t="str">
            <v>V 45</v>
          </cell>
          <cell r="I910" t="str">
            <v>1st</v>
          </cell>
          <cell r="J910" t="str">
            <v>ORH</v>
          </cell>
          <cell r="K910">
            <v>1</v>
          </cell>
        </row>
        <row r="911">
          <cell r="B911" t="str">
            <v>Zoe</v>
          </cell>
          <cell r="C911" t="str">
            <v>Woodward*</v>
          </cell>
          <cell r="D911">
            <v>23268</v>
          </cell>
          <cell r="E911" t="str">
            <v>F</v>
          </cell>
          <cell r="F911">
            <v>60</v>
          </cell>
          <cell r="G911" t="str">
            <v>V 55</v>
          </cell>
          <cell r="H911" t="str">
            <v>V 55</v>
          </cell>
          <cell r="I911" t="str">
            <v>2nd</v>
          </cell>
          <cell r="J911" t="str">
            <v>ORH</v>
          </cell>
          <cell r="K911">
            <v>1</v>
          </cell>
        </row>
        <row r="912">
          <cell r="A912">
            <v>630</v>
          </cell>
          <cell r="B912" t="str">
            <v>Katie</v>
          </cell>
          <cell r="C912" t="str">
            <v>Woolf</v>
          </cell>
          <cell r="D912">
            <v>26132</v>
          </cell>
          <cell r="E912" t="str">
            <v>F</v>
          </cell>
          <cell r="F912">
            <v>52</v>
          </cell>
          <cell r="G912" t="str">
            <v>V 45</v>
          </cell>
          <cell r="H912" t="str">
            <v>V 45</v>
          </cell>
          <cell r="I912" t="str">
            <v>1st</v>
          </cell>
          <cell r="J912" t="str">
            <v>ORH</v>
          </cell>
          <cell r="K912">
            <v>1</v>
          </cell>
        </row>
        <row r="913">
          <cell r="B913" t="str">
            <v>Liz</v>
          </cell>
          <cell r="C913" t="str">
            <v>Worrall</v>
          </cell>
          <cell r="D913">
            <v>26073</v>
          </cell>
          <cell r="E913" t="str">
            <v>F</v>
          </cell>
          <cell r="F913">
            <v>53</v>
          </cell>
          <cell r="G913" t="str">
            <v>V 45</v>
          </cell>
          <cell r="I913" t="str">
            <v>1st</v>
          </cell>
          <cell r="J913" t="str">
            <v>ORH</v>
          </cell>
          <cell r="K913">
            <v>1</v>
          </cell>
        </row>
        <row r="914">
          <cell r="B914" t="str">
            <v>Susanna</v>
          </cell>
          <cell r="C914" t="str">
            <v>Wratten</v>
          </cell>
          <cell r="D914">
            <v>35703</v>
          </cell>
          <cell r="E914" t="str">
            <v>F</v>
          </cell>
          <cell r="F914">
            <v>26</v>
          </cell>
          <cell r="G914" t="str">
            <v>S</v>
          </cell>
          <cell r="I914" t="str">
            <v>1st</v>
          </cell>
          <cell r="J914" t="str">
            <v>ORH</v>
          </cell>
          <cell r="K914">
            <v>1</v>
          </cell>
        </row>
        <row r="915">
          <cell r="B915" t="str">
            <v>Steve</v>
          </cell>
          <cell r="C915" t="str">
            <v>Adams*</v>
          </cell>
          <cell r="D915">
            <v>23481</v>
          </cell>
          <cell r="E915" t="str">
            <v>M</v>
          </cell>
          <cell r="F915">
            <v>60</v>
          </cell>
          <cell r="G915" t="str">
            <v>V 60</v>
          </cell>
          <cell r="H915" t="str">
            <v>V 50</v>
          </cell>
          <cell r="I915" t="str">
            <v>2nd</v>
          </cell>
          <cell r="J915" t="str">
            <v>ORH</v>
          </cell>
          <cell r="K915">
            <v>1</v>
          </cell>
        </row>
        <row r="916">
          <cell r="B916" t="str">
            <v>Steve</v>
          </cell>
          <cell r="C916" t="str">
            <v>Adams*</v>
          </cell>
          <cell r="D916">
            <v>23481</v>
          </cell>
          <cell r="E916" t="str">
            <v>M</v>
          </cell>
          <cell r="F916">
            <v>60</v>
          </cell>
          <cell r="G916" t="str">
            <v>V 60</v>
          </cell>
          <cell r="I916" t="str">
            <v>1st</v>
          </cell>
          <cell r="J916" t="str">
            <v>ORH</v>
          </cell>
          <cell r="K916">
            <v>1</v>
          </cell>
        </row>
        <row r="917">
          <cell r="B917" t="str">
            <v>Chris</v>
          </cell>
          <cell r="C917" t="str">
            <v>Agass</v>
          </cell>
          <cell r="D917">
            <v>33408</v>
          </cell>
          <cell r="E917" t="str">
            <v>M</v>
          </cell>
          <cell r="F917">
            <v>33</v>
          </cell>
          <cell r="G917" t="str">
            <v>S</v>
          </cell>
          <cell r="H917" t="str">
            <v>S</v>
          </cell>
          <cell r="I917" t="str">
            <v>1st</v>
          </cell>
          <cell r="J917" t="str">
            <v>ORH</v>
          </cell>
          <cell r="K917">
            <v>1</v>
          </cell>
        </row>
        <row r="918">
          <cell r="A918">
            <v>2156</v>
          </cell>
          <cell r="B918" t="str">
            <v>Sheil</v>
          </cell>
          <cell r="C918" t="str">
            <v>Aggarwal</v>
          </cell>
          <cell r="D918">
            <v>24107</v>
          </cell>
          <cell r="E918" t="str">
            <v>M</v>
          </cell>
          <cell r="F918">
            <v>58</v>
          </cell>
          <cell r="G918" t="str">
            <v>V 50</v>
          </cell>
          <cell r="H918" t="str">
            <v>V 50</v>
          </cell>
          <cell r="I918" t="str">
            <v>1st</v>
          </cell>
          <cell r="J918" t="str">
            <v>ORH</v>
          </cell>
          <cell r="K918">
            <v>1</v>
          </cell>
        </row>
        <row r="919">
          <cell r="B919" t="str">
            <v>Dean</v>
          </cell>
          <cell r="C919" t="str">
            <v>akeling</v>
          </cell>
          <cell r="D919">
            <v>25974</v>
          </cell>
          <cell r="E919" t="str">
            <v>M</v>
          </cell>
          <cell r="F919">
            <v>53</v>
          </cell>
          <cell r="G919" t="str">
            <v>V 50</v>
          </cell>
          <cell r="I919" t="str">
            <v>1st</v>
          </cell>
          <cell r="J919" t="str">
            <v>ORH</v>
          </cell>
          <cell r="K919">
            <v>1</v>
          </cell>
        </row>
        <row r="920">
          <cell r="A920">
            <v>2168</v>
          </cell>
          <cell r="B920" t="str">
            <v>Nazakat</v>
          </cell>
          <cell r="C920" t="str">
            <v>Ali</v>
          </cell>
          <cell r="D920">
            <v>27760</v>
          </cell>
          <cell r="E920" t="str">
            <v>M</v>
          </cell>
          <cell r="F920">
            <v>48</v>
          </cell>
          <cell r="G920" t="str">
            <v>V 40</v>
          </cell>
          <cell r="H920" t="str">
            <v>V 40</v>
          </cell>
          <cell r="I920" t="str">
            <v>1st</v>
          </cell>
          <cell r="J920" t="str">
            <v>ORH</v>
          </cell>
          <cell r="K920">
            <v>1</v>
          </cell>
        </row>
        <row r="921">
          <cell r="B921" t="str">
            <v>Quaid</v>
          </cell>
          <cell r="C921" t="str">
            <v>Ali</v>
          </cell>
          <cell r="D921">
            <v>27167</v>
          </cell>
          <cell r="E921" t="str">
            <v>M</v>
          </cell>
          <cell r="F921">
            <v>50</v>
          </cell>
          <cell r="G921" t="str">
            <v>V 50</v>
          </cell>
          <cell r="H921" t="str">
            <v>V 40</v>
          </cell>
          <cell r="I921" t="str">
            <v>1st</v>
          </cell>
          <cell r="J921" t="str">
            <v>ORH</v>
          </cell>
          <cell r="K921">
            <v>1</v>
          </cell>
        </row>
        <row r="922">
          <cell r="B922" t="str">
            <v>Gareth</v>
          </cell>
          <cell r="C922" t="str">
            <v>Allen</v>
          </cell>
          <cell r="D922">
            <v>33696</v>
          </cell>
          <cell r="E922" t="str">
            <v>M</v>
          </cell>
          <cell r="F922">
            <v>32</v>
          </cell>
          <cell r="G922" t="str">
            <v>S</v>
          </cell>
          <cell r="H922" t="str">
            <v>S</v>
          </cell>
          <cell r="I922" t="str">
            <v>1st</v>
          </cell>
          <cell r="J922" t="str">
            <v>ORH</v>
          </cell>
          <cell r="K922">
            <v>1</v>
          </cell>
        </row>
        <row r="923">
          <cell r="B923" t="str">
            <v>Zac</v>
          </cell>
          <cell r="C923" t="str">
            <v>Andrewartha-Dodd</v>
          </cell>
          <cell r="D923">
            <v>36371</v>
          </cell>
          <cell r="E923" t="str">
            <v>M</v>
          </cell>
          <cell r="F923">
            <v>24</v>
          </cell>
          <cell r="G923" t="str">
            <v>S</v>
          </cell>
          <cell r="I923" t="str">
            <v>1st</v>
          </cell>
          <cell r="J923" t="str">
            <v>ORH</v>
          </cell>
          <cell r="K923">
            <v>1</v>
          </cell>
        </row>
        <row r="924">
          <cell r="A924">
            <v>646</v>
          </cell>
          <cell r="B924" t="str">
            <v>Arthur</v>
          </cell>
          <cell r="C924" t="str">
            <v>Ansell</v>
          </cell>
          <cell r="D924">
            <v>38331</v>
          </cell>
          <cell r="E924" t="str">
            <v>M</v>
          </cell>
          <cell r="F924">
            <v>19</v>
          </cell>
          <cell r="G924" t="str">
            <v>U 20</v>
          </cell>
          <cell r="I924" t="str">
            <v>1st</v>
          </cell>
          <cell r="J924" t="str">
            <v>ORH</v>
          </cell>
          <cell r="K924">
            <v>1</v>
          </cell>
        </row>
        <row r="925">
          <cell r="B925" t="str">
            <v>Ellis</v>
          </cell>
          <cell r="C925" t="str">
            <v>Armstrong</v>
          </cell>
          <cell r="D925">
            <v>20980</v>
          </cell>
          <cell r="E925" t="str">
            <v>M</v>
          </cell>
          <cell r="F925">
            <v>67</v>
          </cell>
          <cell r="G925" t="str">
            <v>V 60</v>
          </cell>
          <cell r="H925" t="str">
            <v>V 60</v>
          </cell>
          <cell r="I925" t="str">
            <v>1st</v>
          </cell>
          <cell r="J925" t="str">
            <v>ORH</v>
          </cell>
          <cell r="K925">
            <v>1</v>
          </cell>
        </row>
        <row r="926">
          <cell r="B926" t="str">
            <v>Steve</v>
          </cell>
          <cell r="C926" t="str">
            <v>Armstrong</v>
          </cell>
          <cell r="D926">
            <v>25897</v>
          </cell>
          <cell r="E926" t="str">
            <v>M</v>
          </cell>
          <cell r="F926">
            <v>53</v>
          </cell>
          <cell r="G926" t="str">
            <v>V 50</v>
          </cell>
          <cell r="H926" t="str">
            <v>V 50</v>
          </cell>
          <cell r="I926" t="str">
            <v>1st</v>
          </cell>
          <cell r="J926" t="str">
            <v>ORH</v>
          </cell>
          <cell r="K926">
            <v>1</v>
          </cell>
        </row>
        <row r="927">
          <cell r="B927" t="str">
            <v>Joseph</v>
          </cell>
          <cell r="C927" t="str">
            <v>Ashman</v>
          </cell>
          <cell r="D927">
            <v>24917</v>
          </cell>
          <cell r="E927" t="str">
            <v>M</v>
          </cell>
          <cell r="F927">
            <v>56</v>
          </cell>
          <cell r="G927" t="str">
            <v>V 50</v>
          </cell>
          <cell r="H927" t="str">
            <v>V 50</v>
          </cell>
          <cell r="I927" t="str">
            <v>1st</v>
          </cell>
          <cell r="J927" t="str">
            <v>ORH</v>
          </cell>
          <cell r="K927">
            <v>1</v>
          </cell>
        </row>
        <row r="928">
          <cell r="B928" t="str">
            <v>Christopher</v>
          </cell>
          <cell r="C928" t="str">
            <v>Attewell</v>
          </cell>
          <cell r="D928">
            <v>29355</v>
          </cell>
          <cell r="E928" t="str">
            <v>M</v>
          </cell>
          <cell r="F928">
            <v>44</v>
          </cell>
          <cell r="G928" t="str">
            <v>V 40</v>
          </cell>
          <cell r="H928" t="str">
            <v>V 40</v>
          </cell>
          <cell r="I928" t="str">
            <v>1st</v>
          </cell>
          <cell r="J928" t="str">
            <v>ORH</v>
          </cell>
          <cell r="K928">
            <v>1</v>
          </cell>
        </row>
        <row r="929">
          <cell r="B929" t="str">
            <v>Gary</v>
          </cell>
          <cell r="C929" t="str">
            <v>Aylett</v>
          </cell>
          <cell r="D929">
            <v>27457</v>
          </cell>
          <cell r="E929" t="str">
            <v>M</v>
          </cell>
          <cell r="F929">
            <v>49</v>
          </cell>
          <cell r="G929" t="str">
            <v>V 40</v>
          </cell>
          <cell r="H929" t="str">
            <v>V 40</v>
          </cell>
          <cell r="I929" t="str">
            <v>1st</v>
          </cell>
          <cell r="J929" t="str">
            <v>ORH</v>
          </cell>
          <cell r="K929">
            <v>1</v>
          </cell>
        </row>
        <row r="930">
          <cell r="B930" t="str">
            <v>Paul</v>
          </cell>
          <cell r="C930" t="str">
            <v>Bailey</v>
          </cell>
          <cell r="D930">
            <v>25537</v>
          </cell>
          <cell r="E930" t="str">
            <v>M</v>
          </cell>
          <cell r="F930">
            <v>54</v>
          </cell>
          <cell r="G930" t="str">
            <v>V 50</v>
          </cell>
          <cell r="H930" t="str">
            <v>V 50</v>
          </cell>
          <cell r="I930" t="str">
            <v>1st</v>
          </cell>
          <cell r="J930" t="str">
            <v>ORH</v>
          </cell>
          <cell r="K930">
            <v>1</v>
          </cell>
        </row>
        <row r="931">
          <cell r="B931" t="str">
            <v>William</v>
          </cell>
          <cell r="C931" t="str">
            <v>Baker</v>
          </cell>
          <cell r="D931">
            <v>25827</v>
          </cell>
          <cell r="E931" t="str">
            <v>M</v>
          </cell>
          <cell r="F931">
            <v>53</v>
          </cell>
          <cell r="G931" t="str">
            <v>V 50</v>
          </cell>
          <cell r="I931" t="str">
            <v>1st</v>
          </cell>
          <cell r="J931" t="str">
            <v>ORH</v>
          </cell>
          <cell r="K931">
            <v>1</v>
          </cell>
        </row>
        <row r="932">
          <cell r="B932" t="str">
            <v>Adam</v>
          </cell>
          <cell r="C932" t="str">
            <v>Baker*</v>
          </cell>
          <cell r="D932">
            <v>26163</v>
          </cell>
          <cell r="E932" t="str">
            <v>M</v>
          </cell>
          <cell r="F932">
            <v>52</v>
          </cell>
          <cell r="G932" t="str">
            <v>V 50</v>
          </cell>
          <cell r="H932" t="str">
            <v>V 50</v>
          </cell>
          <cell r="I932" t="str">
            <v>2nd</v>
          </cell>
          <cell r="J932" t="str">
            <v>ORH</v>
          </cell>
          <cell r="K932">
            <v>1</v>
          </cell>
        </row>
        <row r="933">
          <cell r="B933" t="str">
            <v>Rodney</v>
          </cell>
          <cell r="C933" t="str">
            <v>Baldwin*</v>
          </cell>
          <cell r="D933">
            <v>30001</v>
          </cell>
          <cell r="E933" t="str">
            <v>M</v>
          </cell>
          <cell r="F933">
            <v>42</v>
          </cell>
          <cell r="G933" t="str">
            <v>V 40</v>
          </cell>
          <cell r="H933" t="str">
            <v>V 40</v>
          </cell>
          <cell r="I933" t="str">
            <v>2nd</v>
          </cell>
          <cell r="J933" t="str">
            <v>ORH</v>
          </cell>
          <cell r="K933">
            <v>1</v>
          </cell>
        </row>
        <row r="934">
          <cell r="B934" t="str">
            <v>Gianluca</v>
          </cell>
          <cell r="C934" t="str">
            <v>Barbarino</v>
          </cell>
          <cell r="D934">
            <v>36715</v>
          </cell>
          <cell r="E934" t="str">
            <v>M</v>
          </cell>
          <cell r="F934">
            <v>24</v>
          </cell>
          <cell r="G934" t="str">
            <v>S</v>
          </cell>
          <cell r="H934" t="str">
            <v>S</v>
          </cell>
          <cell r="I934" t="str">
            <v>1st</v>
          </cell>
          <cell r="J934" t="str">
            <v>ORH</v>
          </cell>
          <cell r="K934">
            <v>1</v>
          </cell>
        </row>
        <row r="935">
          <cell r="B935" t="str">
            <v>Reece</v>
          </cell>
          <cell r="C935" t="str">
            <v>Barclay</v>
          </cell>
          <cell r="E935" t="str">
            <v>M</v>
          </cell>
          <cell r="F935">
            <v>124</v>
          </cell>
          <cell r="G935" t="str">
            <v>?</v>
          </cell>
          <cell r="H935" t="str">
            <v>S</v>
          </cell>
          <cell r="I935" t="str">
            <v>1st</v>
          </cell>
          <cell r="J935" t="str">
            <v>ORH</v>
          </cell>
          <cell r="K935">
            <v>1</v>
          </cell>
        </row>
        <row r="936">
          <cell r="B936" t="str">
            <v>John</v>
          </cell>
          <cell r="C936" t="str">
            <v>Barrett</v>
          </cell>
          <cell r="D936">
            <v>23525</v>
          </cell>
          <cell r="E936" t="str">
            <v>M</v>
          </cell>
          <cell r="F936">
            <v>60</v>
          </cell>
          <cell r="G936" t="str">
            <v>V 60</v>
          </cell>
          <cell r="H936" t="str">
            <v>V 50</v>
          </cell>
          <cell r="I936" t="str">
            <v>1st</v>
          </cell>
          <cell r="J936" t="str">
            <v>ORH</v>
          </cell>
          <cell r="K936">
            <v>1</v>
          </cell>
        </row>
        <row r="937">
          <cell r="B937" t="str">
            <v>David</v>
          </cell>
          <cell r="C937" t="str">
            <v>Barrett*</v>
          </cell>
          <cell r="D937">
            <v>22823</v>
          </cell>
          <cell r="E937" t="str">
            <v>M</v>
          </cell>
          <cell r="F937">
            <v>62</v>
          </cell>
          <cell r="G937" t="str">
            <v>V 60</v>
          </cell>
          <cell r="H937" t="str">
            <v>V 60</v>
          </cell>
          <cell r="I937" t="str">
            <v>2nd</v>
          </cell>
          <cell r="J937" t="str">
            <v>ORH</v>
          </cell>
          <cell r="K937">
            <v>1</v>
          </cell>
        </row>
        <row r="938">
          <cell r="A938">
            <v>556</v>
          </cell>
          <cell r="B938" t="str">
            <v>Gary</v>
          </cell>
          <cell r="C938" t="str">
            <v>Bartlett</v>
          </cell>
          <cell r="D938">
            <v>21880</v>
          </cell>
          <cell r="E938" t="str">
            <v>M</v>
          </cell>
          <cell r="F938">
            <v>64</v>
          </cell>
          <cell r="G938" t="str">
            <v>V 60</v>
          </cell>
          <cell r="H938" t="str">
            <v>V 60</v>
          </cell>
          <cell r="I938" t="str">
            <v>1st</v>
          </cell>
          <cell r="J938" t="str">
            <v>ORH</v>
          </cell>
          <cell r="K938">
            <v>1</v>
          </cell>
        </row>
        <row r="939">
          <cell r="B939" t="str">
            <v>Alok</v>
          </cell>
          <cell r="C939" t="str">
            <v>Basu</v>
          </cell>
          <cell r="D939">
            <v>25012</v>
          </cell>
          <cell r="E939" t="str">
            <v>M</v>
          </cell>
          <cell r="F939">
            <v>56</v>
          </cell>
          <cell r="G939" t="str">
            <v>V 50</v>
          </cell>
          <cell r="I939" t="str">
            <v>1st</v>
          </cell>
          <cell r="J939" t="str">
            <v>ORH</v>
          </cell>
          <cell r="K939">
            <v>1</v>
          </cell>
        </row>
        <row r="940">
          <cell r="B940" t="str">
            <v>Dan</v>
          </cell>
          <cell r="C940" t="str">
            <v>Baxter</v>
          </cell>
          <cell r="D940">
            <v>29441</v>
          </cell>
          <cell r="E940" t="str">
            <v>M</v>
          </cell>
          <cell r="F940">
            <v>43</v>
          </cell>
          <cell r="G940" t="str">
            <v>V 40</v>
          </cell>
          <cell r="H940" t="str">
            <v>V 40</v>
          </cell>
          <cell r="I940" t="str">
            <v>1st</v>
          </cell>
          <cell r="J940" t="str">
            <v>ORH</v>
          </cell>
          <cell r="K940">
            <v>1</v>
          </cell>
        </row>
        <row r="941">
          <cell r="A941">
            <v>631</v>
          </cell>
          <cell r="B941" t="str">
            <v>Adrian</v>
          </cell>
          <cell r="C941" t="str">
            <v>Bell</v>
          </cell>
          <cell r="D941">
            <v>32444</v>
          </cell>
          <cell r="E941" t="str">
            <v>M</v>
          </cell>
          <cell r="F941">
            <v>35</v>
          </cell>
          <cell r="G941" t="str">
            <v>S</v>
          </cell>
          <cell r="H941" t="str">
            <v>S</v>
          </cell>
          <cell r="I941" t="str">
            <v>1st</v>
          </cell>
          <cell r="J941" t="str">
            <v>ORH</v>
          </cell>
          <cell r="K941">
            <v>1</v>
          </cell>
        </row>
        <row r="942">
          <cell r="A942">
            <v>589</v>
          </cell>
          <cell r="B942" t="str">
            <v>Graeme</v>
          </cell>
          <cell r="C942" t="str">
            <v>Bell</v>
          </cell>
          <cell r="D942">
            <v>27974</v>
          </cell>
          <cell r="E942" t="str">
            <v>M</v>
          </cell>
          <cell r="F942">
            <v>47</v>
          </cell>
          <cell r="G942" t="str">
            <v>V 40</v>
          </cell>
          <cell r="I942" t="str">
            <v>1st</v>
          </cell>
          <cell r="J942" t="str">
            <v>ORH</v>
          </cell>
          <cell r="K942">
            <v>1</v>
          </cell>
        </row>
        <row r="943">
          <cell r="A943">
            <v>590</v>
          </cell>
          <cell r="B943" t="str">
            <v>Max</v>
          </cell>
          <cell r="C943" t="str">
            <v>Bell</v>
          </cell>
          <cell r="D943">
            <v>39122</v>
          </cell>
          <cell r="E943" t="str">
            <v>M</v>
          </cell>
          <cell r="F943">
            <v>17</v>
          </cell>
          <cell r="G943" t="str">
            <v>U 20</v>
          </cell>
          <cell r="I943" t="str">
            <v>1st</v>
          </cell>
          <cell r="J943" t="str">
            <v>ORH</v>
          </cell>
          <cell r="K943">
            <v>1</v>
          </cell>
        </row>
        <row r="944">
          <cell r="A944">
            <v>645</v>
          </cell>
          <cell r="B944" t="str">
            <v>Donald</v>
          </cell>
          <cell r="C944" t="str">
            <v>Bennet</v>
          </cell>
          <cell r="D944">
            <v>32625</v>
          </cell>
          <cell r="E944" t="str">
            <v>M</v>
          </cell>
          <cell r="F944">
            <v>35</v>
          </cell>
          <cell r="G944" t="str">
            <v>S</v>
          </cell>
          <cell r="H944" t="str">
            <v>S</v>
          </cell>
          <cell r="I944" t="str">
            <v>1st</v>
          </cell>
          <cell r="J944" t="str">
            <v>ORH</v>
          </cell>
          <cell r="K944">
            <v>1</v>
          </cell>
        </row>
        <row r="945">
          <cell r="B945" t="str">
            <v>Bill</v>
          </cell>
          <cell r="C945" t="str">
            <v>Bennett</v>
          </cell>
          <cell r="D945">
            <v>20874</v>
          </cell>
          <cell r="E945" t="str">
            <v>M</v>
          </cell>
          <cell r="F945">
            <v>67</v>
          </cell>
          <cell r="G945" t="str">
            <v>V 60</v>
          </cell>
          <cell r="H945" t="str">
            <v>V 60</v>
          </cell>
          <cell r="I945" t="str">
            <v>1st</v>
          </cell>
          <cell r="J945" t="str">
            <v>ORH</v>
          </cell>
          <cell r="K945">
            <v>1</v>
          </cell>
        </row>
        <row r="946">
          <cell r="B946" t="str">
            <v>Philip</v>
          </cell>
          <cell r="C946" t="str">
            <v>Bennett</v>
          </cell>
          <cell r="D946">
            <v>31553</v>
          </cell>
          <cell r="E946" t="str">
            <v>M</v>
          </cell>
          <cell r="F946">
            <v>38</v>
          </cell>
          <cell r="G946" t="str">
            <v>S</v>
          </cell>
          <cell r="I946" t="str">
            <v>1st</v>
          </cell>
          <cell r="J946" t="str">
            <v>ORH</v>
          </cell>
          <cell r="K946">
            <v>1</v>
          </cell>
        </row>
        <row r="947">
          <cell r="A947">
            <v>572</v>
          </cell>
          <cell r="B947" t="str">
            <v>Steve</v>
          </cell>
          <cell r="C947" t="str">
            <v>Bennett</v>
          </cell>
          <cell r="D947">
            <v>25829</v>
          </cell>
          <cell r="E947" t="str">
            <v>M</v>
          </cell>
          <cell r="F947">
            <v>53</v>
          </cell>
          <cell r="G947" t="str">
            <v>V 50</v>
          </cell>
          <cell r="H947" t="str">
            <v>V 50</v>
          </cell>
          <cell r="I947" t="str">
            <v>1st</v>
          </cell>
          <cell r="J947" t="str">
            <v>ORH</v>
          </cell>
          <cell r="K947">
            <v>1</v>
          </cell>
        </row>
        <row r="948">
          <cell r="A948">
            <v>568</v>
          </cell>
          <cell r="B948" t="str">
            <v>Alex</v>
          </cell>
          <cell r="C948" t="str">
            <v>Berwin</v>
          </cell>
          <cell r="D948">
            <v>33647</v>
          </cell>
          <cell r="E948" t="str">
            <v>M</v>
          </cell>
          <cell r="F948">
            <v>32</v>
          </cell>
          <cell r="G948" t="str">
            <v>S</v>
          </cell>
          <cell r="I948" t="str">
            <v>1st</v>
          </cell>
          <cell r="J948" t="str">
            <v>ORH</v>
          </cell>
          <cell r="K948">
            <v>1</v>
          </cell>
        </row>
        <row r="949">
          <cell r="B949" t="str">
            <v>Thomas</v>
          </cell>
          <cell r="C949" t="str">
            <v>Bird</v>
          </cell>
          <cell r="D949">
            <v>26876</v>
          </cell>
          <cell r="E949" t="str">
            <v>M</v>
          </cell>
          <cell r="F949">
            <v>50</v>
          </cell>
          <cell r="G949" t="str">
            <v>V 50</v>
          </cell>
          <cell r="H949" t="str">
            <v>V 40</v>
          </cell>
          <cell r="I949" t="str">
            <v>1st</v>
          </cell>
          <cell r="J949" t="str">
            <v>ORH</v>
          </cell>
          <cell r="K949">
            <v>1</v>
          </cell>
        </row>
        <row r="950">
          <cell r="B950" t="str">
            <v>Paul</v>
          </cell>
          <cell r="C950" t="str">
            <v>Boddy*</v>
          </cell>
          <cell r="E950" t="str">
            <v>M</v>
          </cell>
          <cell r="F950">
            <v>124</v>
          </cell>
          <cell r="G950" t="str">
            <v>?</v>
          </cell>
          <cell r="H950" t="str">
            <v>V 40</v>
          </cell>
          <cell r="I950" t="str">
            <v>2nd</v>
          </cell>
          <cell r="J950" t="str">
            <v>ORH</v>
          </cell>
          <cell r="K950">
            <v>1</v>
          </cell>
        </row>
        <row r="951">
          <cell r="A951">
            <v>565</v>
          </cell>
          <cell r="B951" t="str">
            <v>Dan</v>
          </cell>
          <cell r="C951" t="str">
            <v>Booth</v>
          </cell>
          <cell r="D951">
            <v>31712</v>
          </cell>
          <cell r="E951" t="str">
            <v>M</v>
          </cell>
          <cell r="F951">
            <v>37</v>
          </cell>
          <cell r="G951" t="str">
            <v>S</v>
          </cell>
          <cell r="H951" t="str">
            <v>S</v>
          </cell>
          <cell r="I951" t="str">
            <v>1st</v>
          </cell>
          <cell r="J951" t="str">
            <v>ORH</v>
          </cell>
          <cell r="K951">
            <v>1</v>
          </cell>
        </row>
        <row r="952">
          <cell r="B952" t="str">
            <v>Adam</v>
          </cell>
          <cell r="C952" t="str">
            <v>Borowski</v>
          </cell>
          <cell r="D952">
            <v>29242</v>
          </cell>
          <cell r="E952" t="str">
            <v>M</v>
          </cell>
          <cell r="F952">
            <v>44</v>
          </cell>
          <cell r="G952" t="str">
            <v>V 40</v>
          </cell>
          <cell r="H952" t="str">
            <v>V 40</v>
          </cell>
          <cell r="I952" t="str">
            <v>1st</v>
          </cell>
          <cell r="J952" t="str">
            <v>ORH</v>
          </cell>
          <cell r="K952">
            <v>1</v>
          </cell>
        </row>
        <row r="953">
          <cell r="B953" t="str">
            <v>Antony</v>
          </cell>
          <cell r="C953" t="str">
            <v>Bosomtwe</v>
          </cell>
          <cell r="D953">
            <v>17187</v>
          </cell>
          <cell r="E953" t="str">
            <v>M</v>
          </cell>
          <cell r="F953">
            <v>77</v>
          </cell>
          <cell r="G953" t="str">
            <v>V 70</v>
          </cell>
          <cell r="H953" t="str">
            <v>V 70</v>
          </cell>
          <cell r="I953" t="str">
            <v>1st</v>
          </cell>
          <cell r="J953" t="str">
            <v>ORH</v>
          </cell>
          <cell r="K953">
            <v>1</v>
          </cell>
        </row>
        <row r="954">
          <cell r="B954" t="str">
            <v>Alan</v>
          </cell>
          <cell r="C954" t="str">
            <v>Bowley*</v>
          </cell>
          <cell r="D954">
            <v>24155</v>
          </cell>
          <cell r="E954" t="str">
            <v>M</v>
          </cell>
          <cell r="F954">
            <v>58</v>
          </cell>
          <cell r="G954" t="str">
            <v>V 50</v>
          </cell>
          <cell r="H954" t="str">
            <v>V 50</v>
          </cell>
          <cell r="I954" t="str">
            <v>2nd</v>
          </cell>
          <cell r="J954" t="str">
            <v>ORH</v>
          </cell>
          <cell r="K954">
            <v>1</v>
          </cell>
        </row>
        <row r="955">
          <cell r="B955" t="str">
            <v>Nicholas</v>
          </cell>
          <cell r="C955" t="str">
            <v>Brandon</v>
          </cell>
          <cell r="D955">
            <v>25843</v>
          </cell>
          <cell r="E955" t="str">
            <v>M</v>
          </cell>
          <cell r="F955">
            <v>53</v>
          </cell>
          <cell r="G955" t="str">
            <v>V 50</v>
          </cell>
          <cell r="H955" t="str">
            <v>V 50</v>
          </cell>
          <cell r="I955" t="str">
            <v>1st</v>
          </cell>
          <cell r="J955" t="str">
            <v>ORH</v>
          </cell>
          <cell r="K955">
            <v>1</v>
          </cell>
        </row>
        <row r="956">
          <cell r="B956" t="str">
            <v>David</v>
          </cell>
          <cell r="C956" t="str">
            <v>Brock</v>
          </cell>
          <cell r="D956">
            <v>22028</v>
          </cell>
          <cell r="E956" t="str">
            <v>M</v>
          </cell>
          <cell r="F956">
            <v>64</v>
          </cell>
          <cell r="G956" t="str">
            <v>V 60</v>
          </cell>
          <cell r="H956" t="str">
            <v>V 60</v>
          </cell>
          <cell r="I956" t="str">
            <v>1st</v>
          </cell>
          <cell r="J956" t="str">
            <v>ORH</v>
          </cell>
          <cell r="K956">
            <v>1</v>
          </cell>
        </row>
        <row r="957">
          <cell r="B957" t="str">
            <v>Darren</v>
          </cell>
          <cell r="C957" t="str">
            <v>Brockway</v>
          </cell>
          <cell r="D957">
            <v>26495</v>
          </cell>
          <cell r="E957" t="str">
            <v>M</v>
          </cell>
          <cell r="F957">
            <v>52</v>
          </cell>
          <cell r="G957" t="str">
            <v>V 50</v>
          </cell>
          <cell r="H957" t="str">
            <v>V 50</v>
          </cell>
          <cell r="I957" t="str">
            <v>1st</v>
          </cell>
          <cell r="J957" t="str">
            <v>ORH</v>
          </cell>
          <cell r="K957">
            <v>1</v>
          </cell>
        </row>
        <row r="958">
          <cell r="A958">
            <v>563</v>
          </cell>
          <cell r="B958" t="str">
            <v>Patrick</v>
          </cell>
          <cell r="C958" t="str">
            <v>Brown</v>
          </cell>
          <cell r="D958">
            <v>31167</v>
          </cell>
          <cell r="E958" t="str">
            <v>M</v>
          </cell>
          <cell r="F958">
            <v>39</v>
          </cell>
          <cell r="G958" t="str">
            <v>S</v>
          </cell>
          <cell r="H958" t="str">
            <v>S</v>
          </cell>
          <cell r="I958" t="str">
            <v>1st</v>
          </cell>
          <cell r="J958" t="str">
            <v>ORH</v>
          </cell>
          <cell r="K958">
            <v>1</v>
          </cell>
        </row>
        <row r="959">
          <cell r="B959" t="str">
            <v>Russell</v>
          </cell>
          <cell r="C959" t="str">
            <v>Brown</v>
          </cell>
          <cell r="D959">
            <v>24691</v>
          </cell>
          <cell r="E959" t="str">
            <v>M</v>
          </cell>
          <cell r="F959">
            <v>56</v>
          </cell>
          <cell r="G959" t="str">
            <v>V 50</v>
          </cell>
          <cell r="H959" t="str">
            <v>V 50</v>
          </cell>
          <cell r="I959" t="str">
            <v>1st</v>
          </cell>
          <cell r="J959" t="str">
            <v>ORH</v>
          </cell>
          <cell r="K959">
            <v>1</v>
          </cell>
        </row>
        <row r="960">
          <cell r="B960" t="str">
            <v>Russell</v>
          </cell>
          <cell r="C960" t="str">
            <v>Bryant</v>
          </cell>
          <cell r="D960">
            <v>26408</v>
          </cell>
          <cell r="E960" t="str">
            <v>M</v>
          </cell>
          <cell r="F960">
            <v>52</v>
          </cell>
          <cell r="G960" t="str">
            <v>V 50</v>
          </cell>
          <cell r="H960" t="str">
            <v>V 50</v>
          </cell>
          <cell r="I960" t="str">
            <v>1st</v>
          </cell>
          <cell r="J960" t="str">
            <v>ORH</v>
          </cell>
          <cell r="K960">
            <v>1</v>
          </cell>
        </row>
        <row r="961">
          <cell r="B961" t="str">
            <v>Richard</v>
          </cell>
          <cell r="C961" t="str">
            <v>Bryant*</v>
          </cell>
          <cell r="D961">
            <v>26068</v>
          </cell>
          <cell r="E961" t="str">
            <v>M</v>
          </cell>
          <cell r="F961">
            <v>53</v>
          </cell>
          <cell r="G961" t="str">
            <v>V 50</v>
          </cell>
          <cell r="H961" t="str">
            <v>V 50</v>
          </cell>
          <cell r="I961" t="str">
            <v>2nd</v>
          </cell>
          <cell r="J961" t="str">
            <v>ORH</v>
          </cell>
          <cell r="K961">
            <v>1</v>
          </cell>
        </row>
        <row r="962">
          <cell r="A962">
            <v>582</v>
          </cell>
          <cell r="B962" t="str">
            <v>Peter</v>
          </cell>
          <cell r="C962" t="str">
            <v>Bulaitis</v>
          </cell>
          <cell r="D962">
            <v>19774</v>
          </cell>
          <cell r="E962" t="str">
            <v>M</v>
          </cell>
          <cell r="F962">
            <v>70</v>
          </cell>
          <cell r="G962" t="str">
            <v>V 70</v>
          </cell>
          <cell r="H962" t="str">
            <v>V 60</v>
          </cell>
          <cell r="I962" t="str">
            <v>1st</v>
          </cell>
          <cell r="J962" t="str">
            <v>ORH</v>
          </cell>
          <cell r="K962">
            <v>1</v>
          </cell>
        </row>
        <row r="963">
          <cell r="B963" t="str">
            <v>Peter</v>
          </cell>
          <cell r="C963" t="str">
            <v>Bull</v>
          </cell>
          <cell r="D963">
            <v>10612</v>
          </cell>
          <cell r="E963" t="str">
            <v>M</v>
          </cell>
          <cell r="F963">
            <v>95</v>
          </cell>
          <cell r="G963" t="str">
            <v>V 90</v>
          </cell>
          <cell r="H963" t="str">
            <v>V 90</v>
          </cell>
          <cell r="I963" t="str">
            <v>1st</v>
          </cell>
          <cell r="J963" t="str">
            <v>ORH</v>
          </cell>
          <cell r="K963">
            <v>1</v>
          </cell>
        </row>
        <row r="964">
          <cell r="A964">
            <v>2164</v>
          </cell>
          <cell r="B964" t="str">
            <v>Mark</v>
          </cell>
          <cell r="C964" t="str">
            <v>Burnal</v>
          </cell>
          <cell r="D964">
            <v>28390</v>
          </cell>
          <cell r="E964" t="str">
            <v>M</v>
          </cell>
          <cell r="F964">
            <v>46</v>
          </cell>
          <cell r="G964" t="str">
            <v>V 40</v>
          </cell>
          <cell r="H964" t="str">
            <v>V 40</v>
          </cell>
          <cell r="I964" t="str">
            <v>1st</v>
          </cell>
          <cell r="J964" t="str">
            <v>ORH</v>
          </cell>
          <cell r="K964">
            <v>1</v>
          </cell>
        </row>
        <row r="965">
          <cell r="B965" t="str">
            <v>Deelan</v>
          </cell>
          <cell r="C965" t="str">
            <v>Bushdari</v>
          </cell>
          <cell r="D965">
            <v>38051</v>
          </cell>
          <cell r="E965" t="str">
            <v>M</v>
          </cell>
          <cell r="F965">
            <v>20</v>
          </cell>
          <cell r="G965" t="str">
            <v>S</v>
          </cell>
          <cell r="I965" t="str">
            <v>1st</v>
          </cell>
          <cell r="J965" t="str">
            <v>ORH</v>
          </cell>
          <cell r="K965">
            <v>1</v>
          </cell>
        </row>
        <row r="966">
          <cell r="B966" t="str">
            <v>Oliver</v>
          </cell>
          <cell r="C966" t="str">
            <v>Bushdari*</v>
          </cell>
          <cell r="D966">
            <v>36603</v>
          </cell>
          <cell r="E966" t="str">
            <v>M</v>
          </cell>
          <cell r="F966">
            <v>24</v>
          </cell>
          <cell r="G966" t="str">
            <v>S</v>
          </cell>
          <cell r="H966" t="str">
            <v>S</v>
          </cell>
          <cell r="I966" t="str">
            <v>2nd</v>
          </cell>
          <cell r="J966" t="str">
            <v>ORH</v>
          </cell>
          <cell r="K966">
            <v>1</v>
          </cell>
        </row>
        <row r="967">
          <cell r="B967" t="str">
            <v>Ford</v>
          </cell>
          <cell r="C967" t="str">
            <v>Cadiogan*</v>
          </cell>
          <cell r="D967">
            <v>27156</v>
          </cell>
          <cell r="E967" t="str">
            <v>M</v>
          </cell>
          <cell r="F967">
            <v>50</v>
          </cell>
          <cell r="G967" t="str">
            <v>V 50</v>
          </cell>
          <cell r="H967" t="str">
            <v>V 40</v>
          </cell>
          <cell r="I967" t="str">
            <v>2nd</v>
          </cell>
          <cell r="J967" t="str">
            <v>ORH</v>
          </cell>
          <cell r="K967">
            <v>1</v>
          </cell>
        </row>
        <row r="968">
          <cell r="B968" t="str">
            <v>Robert</v>
          </cell>
          <cell r="C968" t="str">
            <v>Carder</v>
          </cell>
          <cell r="D968">
            <v>28487</v>
          </cell>
          <cell r="E968" t="str">
            <v>M</v>
          </cell>
          <cell r="F968">
            <v>46</v>
          </cell>
          <cell r="G968" t="str">
            <v>V 40</v>
          </cell>
          <cell r="H968" t="str">
            <v>V 40</v>
          </cell>
          <cell r="I968" t="str">
            <v>1st</v>
          </cell>
          <cell r="J968" t="str">
            <v>ORH</v>
          </cell>
          <cell r="K968">
            <v>1</v>
          </cell>
        </row>
        <row r="969">
          <cell r="B969" t="str">
            <v>Frank</v>
          </cell>
          <cell r="C969" t="str">
            <v>Carpenter*</v>
          </cell>
          <cell r="D969">
            <v>14318</v>
          </cell>
          <cell r="E969" t="str">
            <v>M</v>
          </cell>
          <cell r="F969">
            <v>85</v>
          </cell>
          <cell r="G969" t="str">
            <v>V 80</v>
          </cell>
          <cell r="H969" t="str">
            <v>V 80</v>
          </cell>
          <cell r="I969" t="str">
            <v>2nd</v>
          </cell>
          <cell r="J969" t="str">
            <v>ORH</v>
          </cell>
          <cell r="K969">
            <v>1</v>
          </cell>
        </row>
        <row r="970">
          <cell r="A970">
            <v>541</v>
          </cell>
          <cell r="B970" t="str">
            <v>Daniel</v>
          </cell>
          <cell r="C970" t="str">
            <v>Carroll</v>
          </cell>
          <cell r="D970">
            <v>29475</v>
          </cell>
          <cell r="E970" t="str">
            <v>M</v>
          </cell>
          <cell r="F970">
            <v>43</v>
          </cell>
          <cell r="G970" t="str">
            <v>V 40</v>
          </cell>
          <cell r="H970" t="str">
            <v>V 40</v>
          </cell>
          <cell r="I970" t="str">
            <v>1st</v>
          </cell>
          <cell r="J970" t="str">
            <v>ORH</v>
          </cell>
          <cell r="K970">
            <v>1</v>
          </cell>
        </row>
        <row r="971">
          <cell r="A971">
            <v>610</v>
          </cell>
          <cell r="B971" t="str">
            <v>Simon</v>
          </cell>
          <cell r="C971" t="str">
            <v>Carter</v>
          </cell>
          <cell r="D971">
            <v>25650</v>
          </cell>
          <cell r="E971" t="str">
            <v>M</v>
          </cell>
          <cell r="F971">
            <v>54</v>
          </cell>
          <cell r="G971" t="str">
            <v>V 50</v>
          </cell>
          <cell r="H971" t="str">
            <v>V 50</v>
          </cell>
          <cell r="I971" t="str">
            <v>1st</v>
          </cell>
          <cell r="J971" t="str">
            <v>ORH</v>
          </cell>
          <cell r="K971">
            <v>1</v>
          </cell>
        </row>
        <row r="972">
          <cell r="A972">
            <v>2187</v>
          </cell>
          <cell r="B972" t="str">
            <v>Simon</v>
          </cell>
          <cell r="C972" t="str">
            <v>Carter</v>
          </cell>
          <cell r="D972">
            <v>25650</v>
          </cell>
          <cell r="E972" t="str">
            <v>M</v>
          </cell>
          <cell r="F972">
            <v>54</v>
          </cell>
          <cell r="G972" t="str">
            <v>V 50</v>
          </cell>
          <cell r="H972" t="str">
            <v>V 50</v>
          </cell>
          <cell r="I972" t="str">
            <v>1st</v>
          </cell>
          <cell r="J972" t="str">
            <v>ORH</v>
          </cell>
          <cell r="K972">
            <v>1</v>
          </cell>
        </row>
        <row r="973">
          <cell r="B973" t="str">
            <v>Michael</v>
          </cell>
          <cell r="C973" t="str">
            <v>Cates*</v>
          </cell>
          <cell r="D973">
            <v>25390</v>
          </cell>
          <cell r="E973" t="str">
            <v>M</v>
          </cell>
          <cell r="F973">
            <v>55</v>
          </cell>
          <cell r="G973" t="str">
            <v>V 50</v>
          </cell>
          <cell r="H973" t="str">
            <v>V 50</v>
          </cell>
          <cell r="I973" t="str">
            <v>2nd</v>
          </cell>
          <cell r="J973" t="str">
            <v>ORH</v>
          </cell>
          <cell r="K973">
            <v>1</v>
          </cell>
        </row>
        <row r="974">
          <cell r="A974">
            <v>2163</v>
          </cell>
          <cell r="B974" t="str">
            <v>Paul</v>
          </cell>
          <cell r="C974" t="str">
            <v>Cates*</v>
          </cell>
          <cell r="D974">
            <v>22930</v>
          </cell>
          <cell r="E974" t="str">
            <v>M</v>
          </cell>
          <cell r="F974">
            <v>61</v>
          </cell>
          <cell r="G974" t="str">
            <v>V 60</v>
          </cell>
          <cell r="H974" t="str">
            <v>V 60</v>
          </cell>
          <cell r="I974" t="str">
            <v>2nd</v>
          </cell>
          <cell r="J974" t="str">
            <v>ORH</v>
          </cell>
          <cell r="K974">
            <v>1</v>
          </cell>
        </row>
        <row r="975">
          <cell r="B975" t="str">
            <v>Reece</v>
          </cell>
          <cell r="C975" t="str">
            <v>Charles-Barclay</v>
          </cell>
          <cell r="D975">
            <v>33391</v>
          </cell>
          <cell r="E975" t="str">
            <v>M</v>
          </cell>
          <cell r="F975">
            <v>33</v>
          </cell>
          <cell r="G975" t="str">
            <v>S</v>
          </cell>
          <cell r="H975" t="str">
            <v>S</v>
          </cell>
          <cell r="I975" t="str">
            <v>1st</v>
          </cell>
          <cell r="J975" t="str">
            <v>ORH</v>
          </cell>
          <cell r="K975">
            <v>1</v>
          </cell>
        </row>
        <row r="976">
          <cell r="B976" t="str">
            <v>James</v>
          </cell>
          <cell r="C976" t="str">
            <v>Cheseldine</v>
          </cell>
          <cell r="D976">
            <v>32650</v>
          </cell>
          <cell r="E976" t="str">
            <v>M</v>
          </cell>
          <cell r="F976">
            <v>35</v>
          </cell>
          <cell r="G976" t="str">
            <v>S</v>
          </cell>
          <cell r="H976" t="str">
            <v>S</v>
          </cell>
          <cell r="I976" t="str">
            <v>1st</v>
          </cell>
          <cell r="J976" t="str">
            <v>ORH</v>
          </cell>
          <cell r="K976">
            <v>1</v>
          </cell>
        </row>
        <row r="977">
          <cell r="B977" t="str">
            <v>Deena</v>
          </cell>
          <cell r="C977" t="str">
            <v>Chetty</v>
          </cell>
          <cell r="D977">
            <v>27343</v>
          </cell>
          <cell r="E977" t="str">
            <v>M</v>
          </cell>
          <cell r="F977">
            <v>49</v>
          </cell>
          <cell r="G977" t="str">
            <v>V 40</v>
          </cell>
          <cell r="H977" t="str">
            <v>V 40</v>
          </cell>
          <cell r="I977" t="str">
            <v>1st</v>
          </cell>
          <cell r="J977" t="str">
            <v>ORH</v>
          </cell>
          <cell r="K977">
            <v>1</v>
          </cell>
        </row>
        <row r="978">
          <cell r="B978" t="str">
            <v>Harjeet</v>
          </cell>
          <cell r="C978" t="str">
            <v>Chhokar</v>
          </cell>
          <cell r="D978">
            <v>29128</v>
          </cell>
          <cell r="E978" t="str">
            <v>M</v>
          </cell>
          <cell r="F978">
            <v>44</v>
          </cell>
          <cell r="G978" t="str">
            <v>V 40</v>
          </cell>
          <cell r="I978" t="str">
            <v>1st</v>
          </cell>
          <cell r="J978" t="str">
            <v>ORH</v>
          </cell>
          <cell r="K978">
            <v>1</v>
          </cell>
        </row>
        <row r="979">
          <cell r="B979" t="str">
            <v>Myles</v>
          </cell>
          <cell r="C979" t="str">
            <v>Chrisostomou</v>
          </cell>
          <cell r="D979">
            <v>36317</v>
          </cell>
          <cell r="E979" t="str">
            <v>M</v>
          </cell>
          <cell r="F979">
            <v>25</v>
          </cell>
          <cell r="G979" t="str">
            <v>S</v>
          </cell>
          <cell r="H979" t="str">
            <v>S</v>
          </cell>
          <cell r="I979" t="str">
            <v>1st</v>
          </cell>
          <cell r="J979" t="str">
            <v>ORH</v>
          </cell>
          <cell r="K979">
            <v>1</v>
          </cell>
        </row>
        <row r="980">
          <cell r="B980" t="str">
            <v>Nick</v>
          </cell>
          <cell r="C980" t="str">
            <v>Clark</v>
          </cell>
          <cell r="D980">
            <v>25163</v>
          </cell>
          <cell r="E980" t="str">
            <v>M</v>
          </cell>
          <cell r="F980">
            <v>55</v>
          </cell>
          <cell r="G980" t="str">
            <v>V 50</v>
          </cell>
          <cell r="H980" t="str">
            <v>V 50</v>
          </cell>
          <cell r="I980" t="str">
            <v>1st</v>
          </cell>
          <cell r="J980" t="str">
            <v>ORH</v>
          </cell>
          <cell r="K980">
            <v>1</v>
          </cell>
        </row>
        <row r="981">
          <cell r="A981">
            <v>561</v>
          </cell>
          <cell r="B981" t="str">
            <v>Brendan</v>
          </cell>
          <cell r="C981" t="str">
            <v>Clooney</v>
          </cell>
          <cell r="D981">
            <v>25161</v>
          </cell>
          <cell r="E981" t="str">
            <v>M</v>
          </cell>
          <cell r="F981">
            <v>55</v>
          </cell>
          <cell r="G981" t="str">
            <v>V 50</v>
          </cell>
          <cell r="H981" t="str">
            <v>V 50</v>
          </cell>
          <cell r="I981" t="str">
            <v>1st</v>
          </cell>
          <cell r="J981" t="str">
            <v>ORH</v>
          </cell>
          <cell r="K981">
            <v>1</v>
          </cell>
        </row>
        <row r="982">
          <cell r="A982">
            <v>2190</v>
          </cell>
          <cell r="B982" t="str">
            <v>Zachary</v>
          </cell>
          <cell r="C982" t="str">
            <v>Cohen</v>
          </cell>
          <cell r="D982">
            <v>35526</v>
          </cell>
          <cell r="E982" t="str">
            <v>M</v>
          </cell>
          <cell r="F982">
            <v>27</v>
          </cell>
          <cell r="G982" t="str">
            <v>S</v>
          </cell>
          <cell r="I982" t="str">
            <v>1st</v>
          </cell>
          <cell r="J982" t="str">
            <v>ORH</v>
          </cell>
          <cell r="K982">
            <v>1</v>
          </cell>
        </row>
        <row r="983">
          <cell r="B983" t="str">
            <v>James</v>
          </cell>
          <cell r="C983" t="str">
            <v>Collett</v>
          </cell>
          <cell r="D983">
            <v>29745</v>
          </cell>
          <cell r="E983" t="str">
            <v>M</v>
          </cell>
          <cell r="F983">
            <v>43</v>
          </cell>
          <cell r="G983" t="str">
            <v>V 40</v>
          </cell>
          <cell r="H983" t="str">
            <v>V 40</v>
          </cell>
          <cell r="I983" t="str">
            <v>1st</v>
          </cell>
          <cell r="J983" t="str">
            <v>ORH</v>
          </cell>
          <cell r="K983">
            <v>1</v>
          </cell>
        </row>
        <row r="984">
          <cell r="B984" t="str">
            <v>Michael</v>
          </cell>
          <cell r="C984" t="str">
            <v>Collins</v>
          </cell>
          <cell r="D984">
            <v>22653</v>
          </cell>
          <cell r="E984" t="str">
            <v>M</v>
          </cell>
          <cell r="F984">
            <v>62</v>
          </cell>
          <cell r="G984" t="str">
            <v>V 60</v>
          </cell>
          <cell r="H984" t="str">
            <v>V 60</v>
          </cell>
          <cell r="I984" t="str">
            <v>1st</v>
          </cell>
          <cell r="J984" t="str">
            <v>ORH</v>
          </cell>
          <cell r="K984">
            <v>1</v>
          </cell>
        </row>
        <row r="985">
          <cell r="B985" t="str">
            <v>Bernard</v>
          </cell>
          <cell r="C985" t="str">
            <v>Conroy</v>
          </cell>
          <cell r="D985">
            <v>14386</v>
          </cell>
          <cell r="E985" t="str">
            <v>M</v>
          </cell>
          <cell r="F985">
            <v>85</v>
          </cell>
          <cell r="G985" t="str">
            <v>V 80</v>
          </cell>
          <cell r="H985" t="str">
            <v>V 80</v>
          </cell>
          <cell r="I985" t="str">
            <v>1st</v>
          </cell>
          <cell r="J985" t="str">
            <v>ORH</v>
          </cell>
          <cell r="K985">
            <v>1</v>
          </cell>
        </row>
        <row r="986">
          <cell r="B986" t="str">
            <v>Alain</v>
          </cell>
          <cell r="C986" t="str">
            <v>Cooper*</v>
          </cell>
          <cell r="D986">
            <v>26824</v>
          </cell>
          <cell r="E986" t="str">
            <v>M</v>
          </cell>
          <cell r="F986">
            <v>51</v>
          </cell>
          <cell r="G986" t="str">
            <v>V 50</v>
          </cell>
          <cell r="H986" t="str">
            <v>V 50</v>
          </cell>
          <cell r="I986" t="str">
            <v>2nd</v>
          </cell>
          <cell r="J986" t="str">
            <v>ORH</v>
          </cell>
          <cell r="K986">
            <v>1</v>
          </cell>
        </row>
        <row r="987">
          <cell r="B987" t="str">
            <v>Mathew</v>
          </cell>
          <cell r="C987" t="str">
            <v>Coote</v>
          </cell>
          <cell r="D987">
            <v>28208</v>
          </cell>
          <cell r="E987" t="str">
            <v>M</v>
          </cell>
          <cell r="F987">
            <v>47</v>
          </cell>
          <cell r="G987" t="str">
            <v>V 40</v>
          </cell>
          <cell r="H987" t="str">
            <v>V 40</v>
          </cell>
          <cell r="I987" t="str">
            <v>1st</v>
          </cell>
          <cell r="J987" t="str">
            <v>ORH</v>
          </cell>
          <cell r="K987">
            <v>1</v>
          </cell>
        </row>
        <row r="988">
          <cell r="A988">
            <v>587</v>
          </cell>
          <cell r="B988" t="str">
            <v>Darren</v>
          </cell>
          <cell r="C988" t="str">
            <v>Cordes</v>
          </cell>
          <cell r="D988">
            <v>25647</v>
          </cell>
          <cell r="E988" t="str">
            <v>M</v>
          </cell>
          <cell r="F988">
            <v>54</v>
          </cell>
          <cell r="G988" t="str">
            <v>V 50</v>
          </cell>
          <cell r="H988" t="str">
            <v>V 50</v>
          </cell>
          <cell r="I988" t="str">
            <v>1st</v>
          </cell>
          <cell r="J988" t="str">
            <v>ORH</v>
          </cell>
          <cell r="K988">
            <v>1</v>
          </cell>
        </row>
        <row r="989">
          <cell r="A989">
            <v>618</v>
          </cell>
          <cell r="B989" t="str">
            <v>Darren</v>
          </cell>
          <cell r="C989" t="str">
            <v>Cordes</v>
          </cell>
          <cell r="D989">
            <v>25647</v>
          </cell>
          <cell r="E989" t="str">
            <v>M</v>
          </cell>
          <cell r="F989">
            <v>54</v>
          </cell>
          <cell r="G989" t="str">
            <v>V 50</v>
          </cell>
          <cell r="H989" t="str">
            <v>V 50</v>
          </cell>
          <cell r="I989" t="str">
            <v>1st</v>
          </cell>
          <cell r="J989" t="str">
            <v>ORH</v>
          </cell>
          <cell r="K989">
            <v>1</v>
          </cell>
        </row>
        <row r="990">
          <cell r="B990" t="str">
            <v>James</v>
          </cell>
          <cell r="C990" t="str">
            <v>Cordwell*</v>
          </cell>
          <cell r="D990">
            <v>27860</v>
          </cell>
          <cell r="E990" t="str">
            <v>M</v>
          </cell>
          <cell r="F990">
            <v>48</v>
          </cell>
          <cell r="G990" t="str">
            <v>V 40</v>
          </cell>
          <cell r="H990" t="str">
            <v>V 40</v>
          </cell>
          <cell r="I990" t="str">
            <v>2nd</v>
          </cell>
          <cell r="J990" t="str">
            <v>ORH</v>
          </cell>
          <cell r="K990">
            <v>1</v>
          </cell>
        </row>
        <row r="991">
          <cell r="B991" t="str">
            <v>Grant</v>
          </cell>
          <cell r="C991" t="str">
            <v>Corton</v>
          </cell>
          <cell r="D991">
            <v>22328</v>
          </cell>
          <cell r="E991" t="str">
            <v>M</v>
          </cell>
          <cell r="F991">
            <v>63</v>
          </cell>
          <cell r="G991" t="str">
            <v>V 60</v>
          </cell>
          <cell r="H991" t="str">
            <v>V 60</v>
          </cell>
          <cell r="I991" t="str">
            <v>1st</v>
          </cell>
          <cell r="J991" t="str">
            <v>ORH</v>
          </cell>
          <cell r="K991">
            <v>1</v>
          </cell>
        </row>
        <row r="992">
          <cell r="B992" t="str">
            <v>Paul</v>
          </cell>
          <cell r="C992" t="str">
            <v>Cressy*</v>
          </cell>
          <cell r="D992">
            <v>16244</v>
          </cell>
          <cell r="E992" t="str">
            <v>M</v>
          </cell>
          <cell r="F992">
            <v>80</v>
          </cell>
          <cell r="G992" t="str">
            <v>V 80</v>
          </cell>
          <cell r="H992" t="str">
            <v>V 70</v>
          </cell>
          <cell r="I992" t="str">
            <v>2nd</v>
          </cell>
          <cell r="J992" t="str">
            <v>ORH</v>
          </cell>
          <cell r="K992">
            <v>1</v>
          </cell>
        </row>
        <row r="993">
          <cell r="B993" t="str">
            <v>Joe</v>
          </cell>
          <cell r="C993" t="str">
            <v>Croft</v>
          </cell>
          <cell r="D993">
            <v>30533</v>
          </cell>
          <cell r="E993" t="str">
            <v>M</v>
          </cell>
          <cell r="F993">
            <v>40</v>
          </cell>
          <cell r="G993" t="str">
            <v>V 40</v>
          </cell>
          <cell r="I993" t="str">
            <v>1st</v>
          </cell>
          <cell r="J993" t="str">
            <v>ORH</v>
          </cell>
          <cell r="K993">
            <v>1</v>
          </cell>
        </row>
        <row r="994">
          <cell r="B994" t="str">
            <v>Alan</v>
          </cell>
          <cell r="C994" t="str">
            <v>Croucher</v>
          </cell>
          <cell r="D994">
            <v>14171</v>
          </cell>
          <cell r="E994" t="str">
            <v>M</v>
          </cell>
          <cell r="F994">
            <v>85</v>
          </cell>
          <cell r="G994" t="str">
            <v>V 80</v>
          </cell>
          <cell r="H994" t="str">
            <v>V 80</v>
          </cell>
          <cell r="I994" t="str">
            <v>1st</v>
          </cell>
          <cell r="J994" t="str">
            <v>ORH</v>
          </cell>
          <cell r="K994">
            <v>1</v>
          </cell>
        </row>
        <row r="995">
          <cell r="B995" t="str">
            <v>Frazer</v>
          </cell>
          <cell r="C995" t="str">
            <v>Cunningham</v>
          </cell>
          <cell r="D995">
            <v>27598</v>
          </cell>
          <cell r="E995" t="str">
            <v>M</v>
          </cell>
          <cell r="F995">
            <v>48</v>
          </cell>
          <cell r="G995" t="str">
            <v>V 40</v>
          </cell>
          <cell r="H995" t="str">
            <v>V 40</v>
          </cell>
          <cell r="I995" t="str">
            <v>1st</v>
          </cell>
          <cell r="J995" t="str">
            <v>ORH</v>
          </cell>
          <cell r="K995">
            <v>1</v>
          </cell>
        </row>
        <row r="996">
          <cell r="B996" t="str">
            <v>Mark</v>
          </cell>
          <cell r="C996" t="str">
            <v>Curling</v>
          </cell>
          <cell r="D996">
            <v>31595</v>
          </cell>
          <cell r="E996" t="str">
            <v>M</v>
          </cell>
          <cell r="F996">
            <v>38</v>
          </cell>
          <cell r="G996" t="str">
            <v>S</v>
          </cell>
          <cell r="H996" t="str">
            <v>S</v>
          </cell>
          <cell r="I996" t="str">
            <v>1st</v>
          </cell>
          <cell r="J996" t="str">
            <v>ORH</v>
          </cell>
          <cell r="K996">
            <v>1</v>
          </cell>
        </row>
        <row r="997">
          <cell r="B997" t="str">
            <v>Roger</v>
          </cell>
          <cell r="C997" t="str">
            <v>Curtis</v>
          </cell>
          <cell r="D997">
            <v>20287</v>
          </cell>
          <cell r="E997" t="str">
            <v>M</v>
          </cell>
          <cell r="F997">
            <v>69</v>
          </cell>
          <cell r="G997" t="str">
            <v>V 60</v>
          </cell>
          <cell r="H997" t="str">
            <v>V 60</v>
          </cell>
          <cell r="I997" t="str">
            <v>1st</v>
          </cell>
          <cell r="J997" t="str">
            <v>ORH</v>
          </cell>
          <cell r="K997">
            <v>1</v>
          </cell>
        </row>
        <row r="998">
          <cell r="B998" t="str">
            <v>Lee</v>
          </cell>
          <cell r="C998" t="str">
            <v>Dale</v>
          </cell>
          <cell r="D998">
            <v>29830</v>
          </cell>
          <cell r="E998" t="str">
            <v>M</v>
          </cell>
          <cell r="F998">
            <v>42</v>
          </cell>
          <cell r="G998" t="str">
            <v>V 40</v>
          </cell>
          <cell r="H998" t="str">
            <v>V 40</v>
          </cell>
          <cell r="I998" t="str">
            <v>1st</v>
          </cell>
          <cell r="J998" t="str">
            <v>ORH</v>
          </cell>
          <cell r="K998">
            <v>1</v>
          </cell>
        </row>
        <row r="999">
          <cell r="B999" t="str">
            <v>Joseph</v>
          </cell>
          <cell r="C999" t="str">
            <v>Dale*</v>
          </cell>
          <cell r="D999">
            <v>29661</v>
          </cell>
          <cell r="E999" t="str">
            <v>M</v>
          </cell>
          <cell r="F999">
            <v>43</v>
          </cell>
          <cell r="G999" t="str">
            <v>V 40</v>
          </cell>
          <cell r="H999" t="str">
            <v>V 40</v>
          </cell>
          <cell r="I999" t="str">
            <v>2nd</v>
          </cell>
          <cell r="J999" t="str">
            <v>ORH</v>
          </cell>
          <cell r="K999">
            <v>1</v>
          </cell>
        </row>
        <row r="1000">
          <cell r="B1000" t="str">
            <v>Geraint</v>
          </cell>
          <cell r="C1000" t="str">
            <v>Davies*</v>
          </cell>
          <cell r="D1000">
            <v>29340</v>
          </cell>
          <cell r="E1000" t="str">
            <v>M</v>
          </cell>
          <cell r="F1000">
            <v>44</v>
          </cell>
          <cell r="G1000" t="str">
            <v>V 40</v>
          </cell>
          <cell r="H1000" t="str">
            <v>V 40</v>
          </cell>
          <cell r="I1000" t="str">
            <v>2nd</v>
          </cell>
          <cell r="J1000" t="str">
            <v>ORH</v>
          </cell>
          <cell r="K1000">
            <v>1</v>
          </cell>
        </row>
        <row r="1001">
          <cell r="B1001" t="str">
            <v>Bernard</v>
          </cell>
          <cell r="C1001" t="str">
            <v>Dawson</v>
          </cell>
          <cell r="D1001">
            <v>22607</v>
          </cell>
          <cell r="E1001" t="str">
            <v>M</v>
          </cell>
          <cell r="F1001">
            <v>62</v>
          </cell>
          <cell r="G1001" t="str">
            <v>V 60</v>
          </cell>
          <cell r="H1001" t="str">
            <v>V 60</v>
          </cell>
          <cell r="I1001" t="str">
            <v>1st</v>
          </cell>
          <cell r="J1001" t="str">
            <v>ORH</v>
          </cell>
          <cell r="K1001">
            <v>1</v>
          </cell>
        </row>
        <row r="1002">
          <cell r="B1002" t="str">
            <v>George</v>
          </cell>
          <cell r="C1002" t="str">
            <v>Day</v>
          </cell>
          <cell r="D1002">
            <v>36217</v>
          </cell>
          <cell r="E1002" t="str">
            <v>M</v>
          </cell>
          <cell r="F1002">
            <v>25</v>
          </cell>
          <cell r="G1002" t="str">
            <v>S</v>
          </cell>
          <cell r="H1002" t="str">
            <v>S</v>
          </cell>
          <cell r="I1002" t="str">
            <v>1st</v>
          </cell>
          <cell r="J1002" t="str">
            <v>ORH</v>
          </cell>
          <cell r="K1002">
            <v>1</v>
          </cell>
        </row>
        <row r="1003">
          <cell r="B1003" t="str">
            <v>Ian</v>
          </cell>
          <cell r="C1003" t="str">
            <v>De Souza</v>
          </cell>
          <cell r="D1003">
            <v>26197</v>
          </cell>
          <cell r="E1003" t="str">
            <v>M</v>
          </cell>
          <cell r="F1003">
            <v>52</v>
          </cell>
          <cell r="G1003" t="str">
            <v>V 50</v>
          </cell>
          <cell r="H1003" t="str">
            <v>V 50</v>
          </cell>
          <cell r="I1003" t="str">
            <v>1st</v>
          </cell>
          <cell r="J1003" t="str">
            <v>ORH</v>
          </cell>
          <cell r="K1003">
            <v>1</v>
          </cell>
        </row>
        <row r="1004">
          <cell r="B1004" t="str">
            <v>Pete</v>
          </cell>
          <cell r="C1004" t="str">
            <v>Deadman</v>
          </cell>
          <cell r="D1004">
            <v>16472</v>
          </cell>
          <cell r="E1004" t="str">
            <v>M</v>
          </cell>
          <cell r="F1004">
            <v>79</v>
          </cell>
          <cell r="G1004" t="str">
            <v>V 70</v>
          </cell>
          <cell r="H1004" t="str">
            <v>V 70</v>
          </cell>
          <cell r="I1004" t="str">
            <v>1st</v>
          </cell>
          <cell r="J1004" t="str">
            <v>ORH</v>
          </cell>
          <cell r="K1004">
            <v>1</v>
          </cell>
        </row>
        <row r="1005">
          <cell r="B1005" t="str">
            <v>Oliver</v>
          </cell>
          <cell r="C1005" t="str">
            <v>Dee-Shapland</v>
          </cell>
          <cell r="D1005">
            <v>34483</v>
          </cell>
          <cell r="E1005" t="str">
            <v>M</v>
          </cell>
          <cell r="F1005">
            <v>30</v>
          </cell>
          <cell r="G1005" t="str">
            <v>S</v>
          </cell>
          <cell r="H1005" t="str">
            <v>S</v>
          </cell>
          <cell r="I1005" t="str">
            <v>1st</v>
          </cell>
          <cell r="J1005" t="str">
            <v>ORH</v>
          </cell>
          <cell r="K1005">
            <v>1</v>
          </cell>
        </row>
        <row r="1006">
          <cell r="B1006" t="str">
            <v>Robin</v>
          </cell>
          <cell r="C1006" t="str">
            <v>Defoe</v>
          </cell>
          <cell r="D1006">
            <v>20251</v>
          </cell>
          <cell r="E1006" t="str">
            <v>M</v>
          </cell>
          <cell r="F1006">
            <v>69</v>
          </cell>
          <cell r="G1006" t="str">
            <v>V 60</v>
          </cell>
          <cell r="H1006" t="str">
            <v>V 60</v>
          </cell>
          <cell r="I1006" t="str">
            <v>1st</v>
          </cell>
          <cell r="J1006" t="str">
            <v>ORH</v>
          </cell>
          <cell r="K1006">
            <v>1</v>
          </cell>
        </row>
        <row r="1007">
          <cell r="B1007" t="str">
            <v>Alan</v>
          </cell>
          <cell r="C1007" t="str">
            <v>Dickin</v>
          </cell>
          <cell r="D1007">
            <v>14164</v>
          </cell>
          <cell r="E1007" t="str">
            <v>M</v>
          </cell>
          <cell r="F1007">
            <v>85</v>
          </cell>
          <cell r="G1007" t="str">
            <v>V 80</v>
          </cell>
          <cell r="H1007" t="str">
            <v>V 80</v>
          </cell>
          <cell r="I1007" t="str">
            <v>1st</v>
          </cell>
          <cell r="J1007" t="str">
            <v>ORH</v>
          </cell>
          <cell r="K1007">
            <v>1</v>
          </cell>
        </row>
        <row r="1008">
          <cell r="A1008">
            <v>604</v>
          </cell>
          <cell r="B1008" t="str">
            <v>Mark</v>
          </cell>
          <cell r="C1008" t="str">
            <v>Dillon</v>
          </cell>
          <cell r="D1008">
            <v>25668</v>
          </cell>
          <cell r="E1008" t="str">
            <v>M</v>
          </cell>
          <cell r="F1008">
            <v>54</v>
          </cell>
          <cell r="G1008" t="str">
            <v>V 50</v>
          </cell>
          <cell r="I1008" t="str">
            <v>1st</v>
          </cell>
          <cell r="J1008" t="str">
            <v>ORH</v>
          </cell>
          <cell r="K1008">
            <v>1</v>
          </cell>
        </row>
        <row r="1009">
          <cell r="A1009">
            <v>2174</v>
          </cell>
          <cell r="B1009" t="str">
            <v>Numan</v>
          </cell>
          <cell r="C1009" t="str">
            <v>Donbaloglu</v>
          </cell>
          <cell r="D1009">
            <v>32466</v>
          </cell>
          <cell r="E1009" t="str">
            <v>M</v>
          </cell>
          <cell r="F1009">
            <v>35</v>
          </cell>
          <cell r="G1009" t="str">
            <v>S</v>
          </cell>
          <cell r="H1009" t="str">
            <v>S</v>
          </cell>
          <cell r="I1009" t="str">
            <v>1st</v>
          </cell>
          <cell r="J1009" t="str">
            <v>ORH</v>
          </cell>
          <cell r="K1009">
            <v>1</v>
          </cell>
        </row>
        <row r="1010">
          <cell r="B1010" t="str">
            <v>Scott</v>
          </cell>
          <cell r="C1010" t="str">
            <v>Duncan (638)</v>
          </cell>
          <cell r="D1010">
            <v>32097</v>
          </cell>
          <cell r="E1010" t="str">
            <v>M</v>
          </cell>
          <cell r="F1010">
            <v>36</v>
          </cell>
          <cell r="G1010" t="str">
            <v>S</v>
          </cell>
          <cell r="H1010" t="str">
            <v>S</v>
          </cell>
          <cell r="I1010" t="str">
            <v>1st</v>
          </cell>
          <cell r="J1010" t="str">
            <v>ORH</v>
          </cell>
          <cell r="K1010">
            <v>1</v>
          </cell>
        </row>
        <row r="1011">
          <cell r="B1011" t="str">
            <v>Lawrence</v>
          </cell>
          <cell r="C1011" t="str">
            <v>Durrant</v>
          </cell>
          <cell r="D1011">
            <v>10093</v>
          </cell>
          <cell r="E1011" t="str">
            <v>M</v>
          </cell>
          <cell r="F1011">
            <v>96</v>
          </cell>
          <cell r="G1011" t="str">
            <v>V 90</v>
          </cell>
          <cell r="H1011" t="str">
            <v>V 90</v>
          </cell>
          <cell r="I1011" t="str">
            <v>1st</v>
          </cell>
          <cell r="J1011" t="str">
            <v>ORH</v>
          </cell>
          <cell r="K1011">
            <v>1</v>
          </cell>
        </row>
        <row r="1012">
          <cell r="B1012" t="str">
            <v>Robert</v>
          </cell>
          <cell r="C1012" t="str">
            <v>Dutfield</v>
          </cell>
          <cell r="D1012">
            <v>33244</v>
          </cell>
          <cell r="E1012" t="str">
            <v>M</v>
          </cell>
          <cell r="F1012">
            <v>33</v>
          </cell>
          <cell r="G1012" t="str">
            <v>S</v>
          </cell>
          <cell r="H1012" t="str">
            <v>S</v>
          </cell>
          <cell r="I1012" t="str">
            <v>1st</v>
          </cell>
          <cell r="J1012" t="str">
            <v>ORH</v>
          </cell>
          <cell r="K1012">
            <v>1</v>
          </cell>
        </row>
        <row r="1013">
          <cell r="B1013" t="str">
            <v>Alex</v>
          </cell>
          <cell r="C1013" t="str">
            <v>Elferink</v>
          </cell>
          <cell r="D1013">
            <v>26800</v>
          </cell>
          <cell r="E1013" t="str">
            <v>M</v>
          </cell>
          <cell r="F1013">
            <v>51</v>
          </cell>
          <cell r="G1013" t="str">
            <v>V 50</v>
          </cell>
          <cell r="H1013" t="str">
            <v>V 50</v>
          </cell>
          <cell r="I1013" t="str">
            <v>1st</v>
          </cell>
          <cell r="J1013" t="str">
            <v>ORH</v>
          </cell>
          <cell r="K1013">
            <v>1</v>
          </cell>
        </row>
        <row r="1014">
          <cell r="B1014" t="str">
            <v>Gabriel</v>
          </cell>
          <cell r="C1014" t="str">
            <v>Ellenberg*</v>
          </cell>
          <cell r="D1014">
            <v>20966</v>
          </cell>
          <cell r="E1014" t="str">
            <v>M</v>
          </cell>
          <cell r="F1014">
            <v>67</v>
          </cell>
          <cell r="G1014" t="str">
            <v>V 60</v>
          </cell>
          <cell r="H1014" t="str">
            <v>V 60</v>
          </cell>
          <cell r="I1014" t="str">
            <v>2nd</v>
          </cell>
          <cell r="J1014" t="str">
            <v>ORH</v>
          </cell>
          <cell r="K1014">
            <v>1</v>
          </cell>
        </row>
        <row r="1015">
          <cell r="B1015" t="str">
            <v>Bryan</v>
          </cell>
          <cell r="C1015" t="str">
            <v>Elvy</v>
          </cell>
          <cell r="D1015">
            <v>16534</v>
          </cell>
          <cell r="E1015" t="str">
            <v>M</v>
          </cell>
          <cell r="F1015">
            <v>79</v>
          </cell>
          <cell r="G1015" t="str">
            <v>V 70</v>
          </cell>
          <cell r="H1015" t="str">
            <v>V 70</v>
          </cell>
          <cell r="I1015" t="str">
            <v>1st</v>
          </cell>
          <cell r="J1015" t="str">
            <v>ORH</v>
          </cell>
          <cell r="K1015">
            <v>1</v>
          </cell>
        </row>
        <row r="1016">
          <cell r="A1016">
            <v>608</v>
          </cell>
          <cell r="B1016" t="str">
            <v>Ian</v>
          </cell>
          <cell r="C1016" t="str">
            <v>Emerson</v>
          </cell>
          <cell r="D1016">
            <v>27220</v>
          </cell>
          <cell r="E1016" t="str">
            <v>M</v>
          </cell>
          <cell r="F1016">
            <v>50</v>
          </cell>
          <cell r="G1016" t="str">
            <v>V 50</v>
          </cell>
          <cell r="H1016" t="str">
            <v>V 40</v>
          </cell>
          <cell r="I1016" t="str">
            <v>1st</v>
          </cell>
          <cell r="J1016" t="str">
            <v>ORH</v>
          </cell>
          <cell r="K1016">
            <v>1</v>
          </cell>
        </row>
        <row r="1017">
          <cell r="B1017" t="str">
            <v>Oscar</v>
          </cell>
          <cell r="C1017" t="str">
            <v>Emery</v>
          </cell>
          <cell r="D1017">
            <v>39028</v>
          </cell>
          <cell r="E1017" t="str">
            <v>M</v>
          </cell>
          <cell r="F1017">
            <v>17</v>
          </cell>
          <cell r="G1017" t="str">
            <v>U 20</v>
          </cell>
          <cell r="I1017" t="str">
            <v>1st</v>
          </cell>
          <cell r="J1017" t="str">
            <v>ORH</v>
          </cell>
          <cell r="K1017">
            <v>1</v>
          </cell>
        </row>
        <row r="1018">
          <cell r="A1018">
            <v>550</v>
          </cell>
          <cell r="B1018" t="str">
            <v>James</v>
          </cell>
          <cell r="C1018" t="str">
            <v>Emson</v>
          </cell>
          <cell r="D1018">
            <v>32014</v>
          </cell>
          <cell r="E1018" t="str">
            <v>M</v>
          </cell>
          <cell r="F1018">
            <v>36</v>
          </cell>
          <cell r="G1018" t="str">
            <v>S</v>
          </cell>
          <cell r="I1018" t="str">
            <v>1st</v>
          </cell>
          <cell r="J1018" t="str">
            <v>ORH</v>
          </cell>
          <cell r="K1018">
            <v>1</v>
          </cell>
        </row>
        <row r="1019">
          <cell r="A1019">
            <v>547</v>
          </cell>
          <cell r="B1019" t="str">
            <v>Spencer</v>
          </cell>
          <cell r="C1019" t="str">
            <v>Evans</v>
          </cell>
          <cell r="D1019">
            <v>32160</v>
          </cell>
          <cell r="E1019" t="str">
            <v>M</v>
          </cell>
          <cell r="F1019">
            <v>36</v>
          </cell>
          <cell r="G1019" t="str">
            <v>S</v>
          </cell>
          <cell r="H1019" t="str">
            <v>S</v>
          </cell>
          <cell r="I1019" t="str">
            <v>1st</v>
          </cell>
          <cell r="J1019" t="str">
            <v>ORH</v>
          </cell>
          <cell r="K1019">
            <v>1</v>
          </cell>
        </row>
        <row r="1020">
          <cell r="B1020" t="str">
            <v>Bob</v>
          </cell>
          <cell r="C1020" t="str">
            <v>Everett</v>
          </cell>
          <cell r="D1020">
            <v>11270</v>
          </cell>
          <cell r="E1020" t="str">
            <v>M</v>
          </cell>
          <cell r="F1020">
            <v>93</v>
          </cell>
          <cell r="G1020" t="str">
            <v>V 90</v>
          </cell>
          <cell r="H1020" t="str">
            <v>V 90</v>
          </cell>
          <cell r="I1020" t="str">
            <v>1st</v>
          </cell>
          <cell r="J1020" t="str">
            <v>ORH</v>
          </cell>
          <cell r="K1020">
            <v>1</v>
          </cell>
        </row>
        <row r="1021">
          <cell r="B1021" t="str">
            <v>David</v>
          </cell>
          <cell r="C1021" t="str">
            <v>Farra</v>
          </cell>
          <cell r="D1021">
            <v>35446</v>
          </cell>
          <cell r="E1021" t="str">
            <v>M</v>
          </cell>
          <cell r="F1021">
            <v>27</v>
          </cell>
          <cell r="G1021" t="str">
            <v>S</v>
          </cell>
          <cell r="H1021" t="str">
            <v>S</v>
          </cell>
          <cell r="I1021" t="str">
            <v>1st</v>
          </cell>
          <cell r="J1021" t="str">
            <v>ORH</v>
          </cell>
          <cell r="K1021">
            <v>1</v>
          </cell>
        </row>
        <row r="1022">
          <cell r="A1022">
            <v>570</v>
          </cell>
          <cell r="B1022" t="str">
            <v>Mark</v>
          </cell>
          <cell r="C1022" t="str">
            <v>Farrar</v>
          </cell>
          <cell r="D1022">
            <v>25812</v>
          </cell>
          <cell r="E1022" t="str">
            <v>M</v>
          </cell>
          <cell r="F1022">
            <v>53</v>
          </cell>
          <cell r="G1022" t="str">
            <v>V 50</v>
          </cell>
          <cell r="I1022" t="str">
            <v>1st</v>
          </cell>
          <cell r="J1022" t="str">
            <v>ORH</v>
          </cell>
          <cell r="K1022">
            <v>1</v>
          </cell>
        </row>
        <row r="1023">
          <cell r="A1023">
            <v>2170</v>
          </cell>
          <cell r="B1023" t="str">
            <v>Dean</v>
          </cell>
          <cell r="C1023" t="str">
            <v>Fernandez</v>
          </cell>
          <cell r="D1023">
            <v>30091</v>
          </cell>
          <cell r="E1023" t="str">
            <v>M</v>
          </cell>
          <cell r="F1023">
            <v>42</v>
          </cell>
          <cell r="G1023" t="str">
            <v>V 40</v>
          </cell>
          <cell r="I1023" t="str">
            <v>1st</v>
          </cell>
          <cell r="J1023" t="str">
            <v>ORH</v>
          </cell>
          <cell r="K1023">
            <v>1</v>
          </cell>
        </row>
        <row r="1024">
          <cell r="B1024" t="str">
            <v>Paul</v>
          </cell>
          <cell r="C1024" t="str">
            <v>Filler</v>
          </cell>
          <cell r="D1024" t="str">
            <v>15/03/59</v>
          </cell>
          <cell r="E1024" t="str">
            <v>M</v>
          </cell>
          <cell r="F1024">
            <v>65</v>
          </cell>
          <cell r="G1024" t="str">
            <v>V 60</v>
          </cell>
          <cell r="H1024" t="str">
            <v>V 60</v>
          </cell>
          <cell r="I1024" t="str">
            <v>1st</v>
          </cell>
          <cell r="J1024" t="str">
            <v>ORH</v>
          </cell>
          <cell r="K1024">
            <v>1</v>
          </cell>
        </row>
        <row r="1025">
          <cell r="B1025" t="str">
            <v>Steven</v>
          </cell>
          <cell r="C1025" t="str">
            <v>Finney</v>
          </cell>
          <cell r="D1025">
            <v>26255</v>
          </cell>
          <cell r="E1025" t="str">
            <v>M</v>
          </cell>
          <cell r="F1025">
            <v>52</v>
          </cell>
          <cell r="G1025" t="str">
            <v>V 50</v>
          </cell>
          <cell r="H1025" t="str">
            <v>V 50</v>
          </cell>
          <cell r="I1025" t="str">
            <v>1st</v>
          </cell>
          <cell r="J1025" t="str">
            <v>ORH</v>
          </cell>
          <cell r="K1025">
            <v>1</v>
          </cell>
        </row>
        <row r="1026">
          <cell r="A1026">
            <v>606</v>
          </cell>
          <cell r="B1026" t="str">
            <v>Benjamin</v>
          </cell>
          <cell r="C1026" t="str">
            <v>Fisher</v>
          </cell>
          <cell r="D1026">
            <v>27423</v>
          </cell>
          <cell r="E1026" t="str">
            <v>M</v>
          </cell>
          <cell r="F1026">
            <v>49</v>
          </cell>
          <cell r="G1026" t="str">
            <v>V 40</v>
          </cell>
          <cell r="H1026" t="str">
            <v>V 40</v>
          </cell>
          <cell r="I1026" t="str">
            <v>1st</v>
          </cell>
          <cell r="J1026" t="str">
            <v>ORH</v>
          </cell>
          <cell r="K1026">
            <v>1</v>
          </cell>
        </row>
        <row r="1027">
          <cell r="A1027">
            <v>593</v>
          </cell>
          <cell r="B1027" t="str">
            <v>Danny</v>
          </cell>
          <cell r="C1027" t="str">
            <v>Fitzsimons</v>
          </cell>
          <cell r="D1027">
            <v>23899</v>
          </cell>
          <cell r="E1027" t="str">
            <v>M</v>
          </cell>
          <cell r="F1027">
            <v>59</v>
          </cell>
          <cell r="G1027" t="str">
            <v>V 50</v>
          </cell>
          <cell r="H1027" t="str">
            <v>V 50</v>
          </cell>
          <cell r="I1027" t="str">
            <v>1st</v>
          </cell>
          <cell r="J1027" t="str">
            <v>ORH</v>
          </cell>
          <cell r="K1027">
            <v>1</v>
          </cell>
        </row>
        <row r="1028">
          <cell r="A1028">
            <v>607</v>
          </cell>
          <cell r="B1028" t="str">
            <v>Zoltan</v>
          </cell>
          <cell r="C1028" t="str">
            <v>Fodor</v>
          </cell>
          <cell r="D1028">
            <v>27990</v>
          </cell>
          <cell r="E1028" t="str">
            <v>M</v>
          </cell>
          <cell r="F1028">
            <v>47</v>
          </cell>
          <cell r="G1028" t="str">
            <v>V 40</v>
          </cell>
          <cell r="H1028" t="str">
            <v>V 40</v>
          </cell>
          <cell r="I1028" t="str">
            <v>1st</v>
          </cell>
          <cell r="J1028" t="str">
            <v>ORH</v>
          </cell>
          <cell r="K1028">
            <v>1</v>
          </cell>
        </row>
        <row r="1029">
          <cell r="B1029" t="str">
            <v>Patrick</v>
          </cell>
          <cell r="C1029" t="str">
            <v>Folan</v>
          </cell>
          <cell r="D1029">
            <v>34445</v>
          </cell>
          <cell r="E1029" t="str">
            <v>M</v>
          </cell>
          <cell r="F1029">
            <v>30</v>
          </cell>
          <cell r="G1029" t="str">
            <v>S</v>
          </cell>
          <cell r="H1029" t="str">
            <v>S</v>
          </cell>
          <cell r="I1029" t="str">
            <v>1st</v>
          </cell>
          <cell r="J1029" t="str">
            <v>ORH</v>
          </cell>
          <cell r="K1029">
            <v>1</v>
          </cell>
        </row>
        <row r="1030">
          <cell r="B1030" t="str">
            <v>Joss</v>
          </cell>
          <cell r="C1030" t="str">
            <v>Foot</v>
          </cell>
          <cell r="D1030">
            <v>36578</v>
          </cell>
          <cell r="E1030" t="str">
            <v>M</v>
          </cell>
          <cell r="F1030">
            <v>24</v>
          </cell>
          <cell r="G1030" t="str">
            <v>S</v>
          </cell>
          <cell r="H1030" t="str">
            <v>S</v>
          </cell>
          <cell r="I1030" t="str">
            <v>1st</v>
          </cell>
          <cell r="J1030" t="str">
            <v>ORH</v>
          </cell>
          <cell r="K1030">
            <v>1</v>
          </cell>
        </row>
        <row r="1031">
          <cell r="B1031" t="str">
            <v>Don</v>
          </cell>
          <cell r="C1031" t="str">
            <v>Ford</v>
          </cell>
          <cell r="D1031" t="str">
            <v>11/1/45</v>
          </cell>
          <cell r="E1031" t="str">
            <v>M</v>
          </cell>
          <cell r="F1031">
            <v>79</v>
          </cell>
          <cell r="G1031" t="str">
            <v>V 70</v>
          </cell>
          <cell r="H1031" t="str">
            <v>V 70</v>
          </cell>
          <cell r="I1031" t="str">
            <v>1st</v>
          </cell>
          <cell r="J1031" t="str">
            <v>ORH</v>
          </cell>
          <cell r="K1031">
            <v>1</v>
          </cell>
        </row>
        <row r="1032">
          <cell r="B1032" t="str">
            <v>Mark</v>
          </cell>
          <cell r="C1032" t="str">
            <v>Ford</v>
          </cell>
          <cell r="D1032">
            <v>27543</v>
          </cell>
          <cell r="E1032" t="str">
            <v>M</v>
          </cell>
          <cell r="F1032">
            <v>49</v>
          </cell>
          <cell r="G1032" t="str">
            <v>V 40</v>
          </cell>
          <cell r="I1032" t="str">
            <v>1st</v>
          </cell>
          <cell r="J1032" t="str">
            <v>ORH</v>
          </cell>
          <cell r="K1032">
            <v>1</v>
          </cell>
        </row>
        <row r="1033">
          <cell r="B1033" t="str">
            <v>Richard</v>
          </cell>
          <cell r="C1033" t="str">
            <v>Fox</v>
          </cell>
          <cell r="D1033">
            <v>26269</v>
          </cell>
          <cell r="E1033" t="str">
            <v>M</v>
          </cell>
          <cell r="F1033">
            <v>52</v>
          </cell>
          <cell r="G1033" t="str">
            <v>V 50</v>
          </cell>
          <cell r="H1033" t="str">
            <v>V 50</v>
          </cell>
          <cell r="I1033" t="str">
            <v>1st</v>
          </cell>
          <cell r="J1033" t="str">
            <v>ORH</v>
          </cell>
          <cell r="K1033">
            <v>1</v>
          </cell>
        </row>
        <row r="1034">
          <cell r="B1034" t="str">
            <v>Ben</v>
          </cell>
          <cell r="C1034" t="str">
            <v>Francis</v>
          </cell>
          <cell r="D1034">
            <v>31869</v>
          </cell>
          <cell r="E1034" t="str">
            <v>M</v>
          </cell>
          <cell r="F1034">
            <v>37</v>
          </cell>
          <cell r="G1034" t="str">
            <v>S</v>
          </cell>
          <cell r="H1034" t="str">
            <v>S</v>
          </cell>
          <cell r="I1034" t="str">
            <v>1st</v>
          </cell>
          <cell r="J1034" t="str">
            <v>ORH</v>
          </cell>
          <cell r="K1034">
            <v>1</v>
          </cell>
        </row>
        <row r="1035">
          <cell r="A1035">
            <v>2155</v>
          </cell>
          <cell r="B1035" t="str">
            <v>Tim</v>
          </cell>
          <cell r="C1035" t="str">
            <v>Freeland</v>
          </cell>
          <cell r="D1035">
            <v>30225</v>
          </cell>
          <cell r="E1035" t="str">
            <v>M</v>
          </cell>
          <cell r="F1035">
            <v>41</v>
          </cell>
          <cell r="G1035" t="str">
            <v>V 40</v>
          </cell>
          <cell r="H1035" t="str">
            <v>V 40</v>
          </cell>
          <cell r="I1035" t="str">
            <v>1st</v>
          </cell>
          <cell r="J1035" t="str">
            <v>ORH</v>
          </cell>
          <cell r="K1035">
            <v>1</v>
          </cell>
        </row>
        <row r="1036">
          <cell r="B1036" t="str">
            <v>John</v>
          </cell>
          <cell r="C1036" t="str">
            <v>Frost</v>
          </cell>
          <cell r="D1036" t="str">
            <v>22/03/35</v>
          </cell>
          <cell r="E1036" t="str">
            <v>M</v>
          </cell>
          <cell r="F1036">
            <v>89</v>
          </cell>
          <cell r="G1036" t="str">
            <v>V 80</v>
          </cell>
          <cell r="H1036" t="str">
            <v>V 80</v>
          </cell>
          <cell r="I1036" t="str">
            <v>1st</v>
          </cell>
          <cell r="J1036" t="str">
            <v>ORH</v>
          </cell>
          <cell r="K1036">
            <v>1</v>
          </cell>
        </row>
        <row r="1037">
          <cell r="B1037" t="str">
            <v>Adrian</v>
          </cell>
          <cell r="C1037" t="str">
            <v>Frost*</v>
          </cell>
          <cell r="D1037">
            <v>21375</v>
          </cell>
          <cell r="E1037" t="str">
            <v>M</v>
          </cell>
          <cell r="F1037">
            <v>66</v>
          </cell>
          <cell r="G1037" t="str">
            <v>V 60</v>
          </cell>
          <cell r="H1037" t="str">
            <v>V 60</v>
          </cell>
          <cell r="I1037" t="str">
            <v>2nd</v>
          </cell>
          <cell r="J1037" t="str">
            <v>ORH</v>
          </cell>
          <cell r="K1037">
            <v>1</v>
          </cell>
        </row>
        <row r="1038">
          <cell r="B1038" t="str">
            <v>Terence</v>
          </cell>
          <cell r="C1038" t="str">
            <v>Gale</v>
          </cell>
          <cell r="D1038">
            <v>17883</v>
          </cell>
          <cell r="E1038" t="str">
            <v>M</v>
          </cell>
          <cell r="F1038">
            <v>75</v>
          </cell>
          <cell r="G1038" t="str">
            <v>V 70</v>
          </cell>
          <cell r="H1038" t="str">
            <v>V 70</v>
          </cell>
          <cell r="I1038" t="str">
            <v>1st</v>
          </cell>
          <cell r="J1038" t="str">
            <v>ORH</v>
          </cell>
          <cell r="K1038">
            <v>1</v>
          </cell>
        </row>
        <row r="1039">
          <cell r="B1039" t="str">
            <v>Chris</v>
          </cell>
          <cell r="C1039" t="str">
            <v>Gallagher</v>
          </cell>
          <cell r="D1039">
            <v>31476</v>
          </cell>
          <cell r="E1039" t="str">
            <v>M</v>
          </cell>
          <cell r="F1039">
            <v>38</v>
          </cell>
          <cell r="G1039" t="str">
            <v>S</v>
          </cell>
          <cell r="H1039" t="str">
            <v>S</v>
          </cell>
          <cell r="I1039" t="str">
            <v>1st</v>
          </cell>
          <cell r="J1039" t="str">
            <v>ORH</v>
          </cell>
          <cell r="K1039">
            <v>1</v>
          </cell>
        </row>
        <row r="1040">
          <cell r="B1040" t="str">
            <v>Matthew</v>
          </cell>
          <cell r="C1040" t="str">
            <v>Gallagher</v>
          </cell>
          <cell r="D1040">
            <v>25717</v>
          </cell>
          <cell r="E1040" t="str">
            <v>M</v>
          </cell>
          <cell r="F1040">
            <v>54</v>
          </cell>
          <cell r="G1040" t="str">
            <v>V 50</v>
          </cell>
          <cell r="H1040" t="str">
            <v>V 50</v>
          </cell>
          <cell r="I1040" t="str">
            <v>1st</v>
          </cell>
          <cell r="J1040" t="str">
            <v>ORH</v>
          </cell>
          <cell r="K1040">
            <v>1</v>
          </cell>
        </row>
        <row r="1041">
          <cell r="B1041" t="str">
            <v>Tom</v>
          </cell>
          <cell r="C1041" t="str">
            <v>Gallaher</v>
          </cell>
          <cell r="D1041">
            <v>30872</v>
          </cell>
          <cell r="E1041" t="str">
            <v>M</v>
          </cell>
          <cell r="F1041">
            <v>40</v>
          </cell>
          <cell r="G1041" t="str">
            <v>V 40</v>
          </cell>
          <cell r="I1041" t="str">
            <v>1st</v>
          </cell>
          <cell r="J1041" t="str">
            <v>ORH</v>
          </cell>
          <cell r="K1041">
            <v>1</v>
          </cell>
        </row>
        <row r="1042">
          <cell r="B1042" t="str">
            <v>Simon</v>
          </cell>
          <cell r="C1042" t="str">
            <v>Gent</v>
          </cell>
          <cell r="D1042">
            <v>26547</v>
          </cell>
          <cell r="E1042" t="str">
            <v>M</v>
          </cell>
          <cell r="F1042">
            <v>51</v>
          </cell>
          <cell r="G1042" t="str">
            <v>V 50</v>
          </cell>
          <cell r="H1042" t="str">
            <v>V 50</v>
          </cell>
          <cell r="I1042" t="str">
            <v>1st</v>
          </cell>
          <cell r="J1042" t="str">
            <v>ORH</v>
          </cell>
          <cell r="K1042">
            <v>1</v>
          </cell>
        </row>
        <row r="1043">
          <cell r="B1043" t="str">
            <v>Christopher</v>
          </cell>
          <cell r="C1043" t="str">
            <v>Gibson</v>
          </cell>
          <cell r="D1043">
            <v>30493</v>
          </cell>
          <cell r="E1043" t="str">
            <v>M</v>
          </cell>
          <cell r="F1043">
            <v>41</v>
          </cell>
          <cell r="G1043" t="str">
            <v>V 40</v>
          </cell>
          <cell r="H1043" t="str">
            <v>V 40</v>
          </cell>
          <cell r="I1043" t="str">
            <v>1st</v>
          </cell>
          <cell r="J1043" t="str">
            <v>ORH</v>
          </cell>
          <cell r="K1043">
            <v>1</v>
          </cell>
        </row>
        <row r="1044">
          <cell r="A1044">
            <v>539</v>
          </cell>
          <cell r="B1044" t="str">
            <v>Henry</v>
          </cell>
          <cell r="C1044" t="str">
            <v>Giddens</v>
          </cell>
          <cell r="D1044">
            <v>32399</v>
          </cell>
          <cell r="E1044" t="str">
            <v>M</v>
          </cell>
          <cell r="F1044">
            <v>35</v>
          </cell>
          <cell r="G1044" t="str">
            <v>S</v>
          </cell>
          <cell r="H1044" t="str">
            <v>S</v>
          </cell>
          <cell r="I1044" t="str">
            <v>1st</v>
          </cell>
          <cell r="J1044" t="str">
            <v>ORH</v>
          </cell>
          <cell r="K1044">
            <v>1</v>
          </cell>
        </row>
        <row r="1045">
          <cell r="B1045" t="str">
            <v>Robert</v>
          </cell>
          <cell r="C1045" t="str">
            <v>Giles</v>
          </cell>
          <cell r="D1045">
            <v>13879</v>
          </cell>
          <cell r="E1045" t="str">
            <v>M</v>
          </cell>
          <cell r="F1045">
            <v>86</v>
          </cell>
          <cell r="G1045" t="str">
            <v>V 80</v>
          </cell>
          <cell r="H1045" t="str">
            <v>V 80</v>
          </cell>
          <cell r="I1045" t="str">
            <v>1st</v>
          </cell>
          <cell r="J1045" t="str">
            <v>ORH</v>
          </cell>
          <cell r="K1045">
            <v>1</v>
          </cell>
        </row>
        <row r="1046">
          <cell r="A1046">
            <v>555</v>
          </cell>
          <cell r="B1046" t="str">
            <v>Bal</v>
          </cell>
          <cell r="C1046" t="str">
            <v>Gill</v>
          </cell>
          <cell r="D1046">
            <v>24313</v>
          </cell>
          <cell r="E1046" t="str">
            <v>M</v>
          </cell>
          <cell r="F1046">
            <v>57</v>
          </cell>
          <cell r="G1046" t="str">
            <v>V 50</v>
          </cell>
          <cell r="H1046" t="str">
            <v>V 50</v>
          </cell>
          <cell r="I1046" t="str">
            <v>1st</v>
          </cell>
          <cell r="J1046" t="str">
            <v>ORH</v>
          </cell>
          <cell r="K1046">
            <v>1</v>
          </cell>
        </row>
        <row r="1047">
          <cell r="B1047" t="str">
            <v>Henry</v>
          </cell>
          <cell r="C1047" t="str">
            <v>Gillman</v>
          </cell>
          <cell r="D1047">
            <v>39857</v>
          </cell>
          <cell r="E1047" t="str">
            <v>M</v>
          </cell>
          <cell r="F1047">
            <v>15</v>
          </cell>
          <cell r="G1047" t="str">
            <v>U 20</v>
          </cell>
          <cell r="I1047" t="str">
            <v>1st</v>
          </cell>
          <cell r="J1047" t="str">
            <v>ORH</v>
          </cell>
          <cell r="K1047">
            <v>1</v>
          </cell>
        </row>
        <row r="1048">
          <cell r="A1048">
            <v>586</v>
          </cell>
          <cell r="B1048" t="str">
            <v>John</v>
          </cell>
          <cell r="C1048" t="str">
            <v>Gilroy</v>
          </cell>
          <cell r="D1048">
            <v>24965</v>
          </cell>
          <cell r="E1048" t="str">
            <v>M</v>
          </cell>
          <cell r="F1048">
            <v>56</v>
          </cell>
          <cell r="G1048" t="str">
            <v>V 50</v>
          </cell>
          <cell r="H1048" t="str">
            <v>V 50</v>
          </cell>
          <cell r="I1048" t="str">
            <v>1st</v>
          </cell>
          <cell r="J1048" t="str">
            <v>ORH</v>
          </cell>
          <cell r="K1048">
            <v>1</v>
          </cell>
        </row>
        <row r="1049">
          <cell r="A1049">
            <v>535</v>
          </cell>
          <cell r="B1049" t="str">
            <v>Bob</v>
          </cell>
          <cell r="C1049" t="str">
            <v>Glasgow</v>
          </cell>
          <cell r="D1049">
            <v>27337</v>
          </cell>
          <cell r="E1049" t="str">
            <v>M</v>
          </cell>
          <cell r="F1049">
            <v>49</v>
          </cell>
          <cell r="G1049" t="str">
            <v>V 40</v>
          </cell>
          <cell r="H1049" t="str">
            <v>V 40</v>
          </cell>
          <cell r="I1049" t="str">
            <v>1st</v>
          </cell>
          <cell r="J1049" t="str">
            <v>ORH</v>
          </cell>
          <cell r="K1049">
            <v>1</v>
          </cell>
        </row>
        <row r="1050">
          <cell r="B1050" t="str">
            <v>James</v>
          </cell>
          <cell r="C1050" t="str">
            <v>Gleave</v>
          </cell>
          <cell r="D1050">
            <v>27005</v>
          </cell>
          <cell r="E1050" t="str">
            <v>M</v>
          </cell>
          <cell r="F1050">
            <v>50</v>
          </cell>
          <cell r="G1050" t="str">
            <v>V 50</v>
          </cell>
          <cell r="H1050" t="str">
            <v>V 40</v>
          </cell>
          <cell r="I1050" t="str">
            <v>1st</v>
          </cell>
          <cell r="J1050" t="str">
            <v>ORH</v>
          </cell>
          <cell r="K1050">
            <v>1</v>
          </cell>
        </row>
        <row r="1051">
          <cell r="B1051" t="str">
            <v>Alan</v>
          </cell>
          <cell r="C1051" t="str">
            <v>Godbold*</v>
          </cell>
          <cell r="D1051">
            <v>23887</v>
          </cell>
          <cell r="E1051" t="str">
            <v>M</v>
          </cell>
          <cell r="F1051">
            <v>59</v>
          </cell>
          <cell r="G1051" t="str">
            <v>V 50</v>
          </cell>
          <cell r="H1051" t="str">
            <v>V 50</v>
          </cell>
          <cell r="I1051" t="str">
            <v>2nd</v>
          </cell>
          <cell r="J1051" t="str">
            <v>ORH</v>
          </cell>
          <cell r="K1051">
            <v>1</v>
          </cell>
        </row>
        <row r="1052">
          <cell r="A1052">
            <v>2184</v>
          </cell>
          <cell r="B1052" t="str">
            <v>Dasos</v>
          </cell>
          <cell r="C1052" t="str">
            <v>Gonnella</v>
          </cell>
          <cell r="D1052">
            <v>30562</v>
          </cell>
          <cell r="E1052" t="str">
            <v>M</v>
          </cell>
          <cell r="F1052">
            <v>40</v>
          </cell>
          <cell r="G1052" t="str">
            <v>V 40</v>
          </cell>
          <cell r="H1052" t="str">
            <v>S</v>
          </cell>
          <cell r="I1052" t="str">
            <v>1st</v>
          </cell>
          <cell r="J1052" t="str">
            <v>ORH</v>
          </cell>
          <cell r="K1052">
            <v>1</v>
          </cell>
        </row>
        <row r="1053">
          <cell r="A1053">
            <v>621</v>
          </cell>
          <cell r="B1053" t="str">
            <v>Paul</v>
          </cell>
          <cell r="C1053" t="str">
            <v>Goodhew</v>
          </cell>
          <cell r="D1053">
            <v>25193</v>
          </cell>
          <cell r="E1053" t="str">
            <v>M</v>
          </cell>
          <cell r="F1053">
            <v>55</v>
          </cell>
          <cell r="G1053" t="str">
            <v>V 50</v>
          </cell>
          <cell r="H1053" t="str">
            <v>V 50</v>
          </cell>
          <cell r="I1053" t="str">
            <v>1st</v>
          </cell>
          <cell r="J1053" t="str">
            <v>ORH</v>
          </cell>
          <cell r="K1053">
            <v>1</v>
          </cell>
        </row>
        <row r="1054">
          <cell r="A1054">
            <v>2179</v>
          </cell>
          <cell r="B1054" t="str">
            <v>Glenn</v>
          </cell>
          <cell r="C1054" t="str">
            <v>Gosling</v>
          </cell>
          <cell r="D1054">
            <v>26478</v>
          </cell>
          <cell r="E1054" t="str">
            <v>M</v>
          </cell>
          <cell r="F1054">
            <v>52</v>
          </cell>
          <cell r="G1054" t="str">
            <v>V 50</v>
          </cell>
          <cell r="H1054" t="str">
            <v>V 50</v>
          </cell>
          <cell r="I1054" t="str">
            <v>1st</v>
          </cell>
          <cell r="J1054" t="str">
            <v>ORH</v>
          </cell>
          <cell r="K1054">
            <v>1</v>
          </cell>
        </row>
        <row r="1055">
          <cell r="B1055" t="str">
            <v>Glenn</v>
          </cell>
          <cell r="C1055" t="str">
            <v>Gosling (2157)</v>
          </cell>
          <cell r="D1055">
            <v>26478</v>
          </cell>
          <cell r="E1055" t="str">
            <v>M</v>
          </cell>
          <cell r="F1055">
            <v>52</v>
          </cell>
          <cell r="G1055" t="str">
            <v>V 50</v>
          </cell>
          <cell r="H1055" t="str">
            <v>V 50</v>
          </cell>
          <cell r="I1055" t="str">
            <v>1st</v>
          </cell>
          <cell r="J1055" t="str">
            <v>ORH</v>
          </cell>
          <cell r="K1055">
            <v>1</v>
          </cell>
        </row>
        <row r="1056">
          <cell r="B1056" t="str">
            <v>Will</v>
          </cell>
          <cell r="C1056" t="str">
            <v>Gower</v>
          </cell>
          <cell r="D1056">
            <v>35541</v>
          </cell>
          <cell r="E1056" t="str">
            <v>M</v>
          </cell>
          <cell r="F1056">
            <v>27</v>
          </cell>
          <cell r="G1056" t="str">
            <v>S</v>
          </cell>
          <cell r="H1056" t="str">
            <v>S</v>
          </cell>
          <cell r="I1056" t="str">
            <v>1st</v>
          </cell>
          <cell r="J1056" t="str">
            <v>ORH</v>
          </cell>
          <cell r="K1056">
            <v>1</v>
          </cell>
        </row>
        <row r="1057">
          <cell r="B1057" t="str">
            <v>Joseph</v>
          </cell>
          <cell r="C1057" t="str">
            <v>Grange*</v>
          </cell>
          <cell r="D1057">
            <v>39264</v>
          </cell>
          <cell r="E1057" t="str">
            <v>M</v>
          </cell>
          <cell r="F1057">
            <v>17</v>
          </cell>
          <cell r="G1057" t="str">
            <v>U 20</v>
          </cell>
          <cell r="I1057" t="str">
            <v>2nd</v>
          </cell>
          <cell r="J1057" t="str">
            <v>ORH</v>
          </cell>
          <cell r="K1057">
            <v>1</v>
          </cell>
        </row>
        <row r="1058">
          <cell r="B1058" t="str">
            <v>Paul</v>
          </cell>
          <cell r="C1058" t="str">
            <v>Grange*</v>
          </cell>
          <cell r="D1058">
            <v>28992</v>
          </cell>
          <cell r="E1058" t="str">
            <v>M</v>
          </cell>
          <cell r="F1058">
            <v>45</v>
          </cell>
          <cell r="G1058" t="str">
            <v>V 40</v>
          </cell>
          <cell r="I1058" t="str">
            <v>2nd</v>
          </cell>
          <cell r="J1058" t="str">
            <v>ORH</v>
          </cell>
          <cell r="K1058">
            <v>1</v>
          </cell>
        </row>
        <row r="1059">
          <cell r="B1059" t="str">
            <v>Matthew</v>
          </cell>
          <cell r="C1059" t="str">
            <v>Greaves</v>
          </cell>
          <cell r="D1059">
            <v>33379</v>
          </cell>
          <cell r="E1059" t="str">
            <v>M</v>
          </cell>
          <cell r="F1059">
            <v>33</v>
          </cell>
          <cell r="G1059" t="str">
            <v>S</v>
          </cell>
          <cell r="H1059" t="str">
            <v>S</v>
          </cell>
          <cell r="I1059" t="str">
            <v>1st</v>
          </cell>
          <cell r="J1059" t="str">
            <v>ORH</v>
          </cell>
          <cell r="K1059">
            <v>1</v>
          </cell>
        </row>
        <row r="1060">
          <cell r="A1060">
            <v>588</v>
          </cell>
          <cell r="B1060" t="str">
            <v>Buddy</v>
          </cell>
          <cell r="C1060" t="str">
            <v>Green</v>
          </cell>
          <cell r="D1060">
            <v>34281</v>
          </cell>
          <cell r="E1060" t="str">
            <v>M</v>
          </cell>
          <cell r="F1060">
            <v>30</v>
          </cell>
          <cell r="G1060" t="str">
            <v>S</v>
          </cell>
          <cell r="H1060" t="str">
            <v>S</v>
          </cell>
          <cell r="I1060" t="str">
            <v>1st</v>
          </cell>
          <cell r="J1060" t="str">
            <v>ORH</v>
          </cell>
          <cell r="K1060">
            <v>1</v>
          </cell>
        </row>
        <row r="1061">
          <cell r="B1061" t="str">
            <v>Dan</v>
          </cell>
          <cell r="C1061" t="str">
            <v>Green</v>
          </cell>
          <cell r="D1061">
            <v>25283</v>
          </cell>
          <cell r="E1061" t="str">
            <v>M</v>
          </cell>
          <cell r="F1061">
            <v>55</v>
          </cell>
          <cell r="G1061" t="str">
            <v>V 50</v>
          </cell>
          <cell r="H1061" t="str">
            <v>V 50</v>
          </cell>
          <cell r="I1061" t="str">
            <v>1st</v>
          </cell>
          <cell r="J1061" t="str">
            <v>ORH</v>
          </cell>
          <cell r="K1061">
            <v>1</v>
          </cell>
        </row>
        <row r="1062">
          <cell r="A1062">
            <v>644</v>
          </cell>
          <cell r="B1062" t="str">
            <v>Roger</v>
          </cell>
          <cell r="C1062" t="str">
            <v>Green*</v>
          </cell>
          <cell r="D1062">
            <v>17475</v>
          </cell>
          <cell r="E1062" t="str">
            <v>M</v>
          </cell>
          <cell r="F1062">
            <v>76</v>
          </cell>
          <cell r="G1062" t="str">
            <v>V 70</v>
          </cell>
          <cell r="H1062" t="str">
            <v>V 70</v>
          </cell>
          <cell r="I1062" t="str">
            <v>2nd</v>
          </cell>
          <cell r="J1062" t="str">
            <v>ORH</v>
          </cell>
          <cell r="K1062">
            <v>1</v>
          </cell>
        </row>
        <row r="1063">
          <cell r="B1063" t="str">
            <v>Henry</v>
          </cell>
          <cell r="C1063" t="str">
            <v>Greenwood</v>
          </cell>
          <cell r="D1063">
            <v>29154</v>
          </cell>
          <cell r="E1063" t="str">
            <v>M</v>
          </cell>
          <cell r="F1063">
            <v>44</v>
          </cell>
          <cell r="G1063" t="str">
            <v>V 40</v>
          </cell>
          <cell r="H1063" t="str">
            <v>V 40</v>
          </cell>
          <cell r="I1063" t="str">
            <v>1st</v>
          </cell>
          <cell r="J1063" t="str">
            <v>ORH</v>
          </cell>
          <cell r="K1063">
            <v>1</v>
          </cell>
        </row>
        <row r="1064">
          <cell r="B1064" t="str">
            <v>Ian</v>
          </cell>
          <cell r="C1064" t="str">
            <v>Gregory</v>
          </cell>
          <cell r="D1064">
            <v>23893</v>
          </cell>
          <cell r="E1064" t="str">
            <v>M</v>
          </cell>
          <cell r="F1064">
            <v>59</v>
          </cell>
          <cell r="G1064" t="str">
            <v>V 50</v>
          </cell>
          <cell r="H1064" t="str">
            <v>V 50</v>
          </cell>
          <cell r="I1064" t="str">
            <v>1st</v>
          </cell>
          <cell r="J1064" t="str">
            <v>ORH</v>
          </cell>
          <cell r="K1064">
            <v>1</v>
          </cell>
        </row>
        <row r="1065">
          <cell r="B1065" t="str">
            <v>Austin</v>
          </cell>
          <cell r="C1065" t="str">
            <v>Grey</v>
          </cell>
          <cell r="D1065">
            <v>39944</v>
          </cell>
          <cell r="E1065" t="str">
            <v>M</v>
          </cell>
          <cell r="F1065">
            <v>15</v>
          </cell>
          <cell r="G1065" t="str">
            <v>U 20</v>
          </cell>
          <cell r="I1065" t="str">
            <v>1st</v>
          </cell>
          <cell r="J1065" t="str">
            <v>ORH</v>
          </cell>
          <cell r="K1065">
            <v>1</v>
          </cell>
        </row>
        <row r="1066">
          <cell r="A1066">
            <v>602</v>
          </cell>
          <cell r="B1066" t="str">
            <v>Thomas</v>
          </cell>
          <cell r="C1066" t="str">
            <v>Grimes</v>
          </cell>
          <cell r="D1066">
            <v>29337</v>
          </cell>
          <cell r="E1066" t="str">
            <v>M</v>
          </cell>
          <cell r="F1066">
            <v>44</v>
          </cell>
          <cell r="G1066" t="str">
            <v>V 40</v>
          </cell>
          <cell r="H1066" t="str">
            <v>V 40</v>
          </cell>
          <cell r="I1066" t="str">
            <v>1st</v>
          </cell>
          <cell r="J1066" t="str">
            <v>ORH</v>
          </cell>
          <cell r="K1066">
            <v>1</v>
          </cell>
        </row>
        <row r="1067">
          <cell r="B1067" t="str">
            <v>Dan</v>
          </cell>
          <cell r="C1067" t="str">
            <v>Gritton</v>
          </cell>
          <cell r="D1067">
            <v>26611</v>
          </cell>
          <cell r="E1067" t="str">
            <v>M</v>
          </cell>
          <cell r="F1067">
            <v>51</v>
          </cell>
          <cell r="G1067" t="str">
            <v>V 50</v>
          </cell>
          <cell r="H1067" t="str">
            <v>V 50</v>
          </cell>
          <cell r="I1067" t="str">
            <v>1st</v>
          </cell>
          <cell r="J1067" t="str">
            <v>ORH</v>
          </cell>
          <cell r="K1067">
            <v>1</v>
          </cell>
        </row>
        <row r="1068">
          <cell r="A1068">
            <v>2172</v>
          </cell>
          <cell r="B1068" t="str">
            <v>John</v>
          </cell>
          <cell r="C1068" t="str">
            <v>Gunnell</v>
          </cell>
          <cell r="D1068">
            <v>32128</v>
          </cell>
          <cell r="E1068" t="str">
            <v>M</v>
          </cell>
          <cell r="F1068">
            <v>36</v>
          </cell>
          <cell r="G1068" t="str">
            <v>S</v>
          </cell>
          <cell r="H1068" t="str">
            <v>S</v>
          </cell>
          <cell r="I1068" t="str">
            <v>1st</v>
          </cell>
          <cell r="J1068" t="str">
            <v>ORH</v>
          </cell>
          <cell r="K1068">
            <v>1</v>
          </cell>
        </row>
        <row r="1069">
          <cell r="A1069">
            <v>545</v>
          </cell>
          <cell r="B1069" t="str">
            <v>Jamie</v>
          </cell>
          <cell r="C1069" t="str">
            <v>Gwilliam</v>
          </cell>
          <cell r="D1069">
            <v>28863</v>
          </cell>
          <cell r="E1069" t="str">
            <v>M</v>
          </cell>
          <cell r="F1069">
            <v>45</v>
          </cell>
          <cell r="G1069" t="str">
            <v>V 40</v>
          </cell>
          <cell r="H1069" t="str">
            <v>V 40</v>
          </cell>
          <cell r="I1069" t="str">
            <v>1st</v>
          </cell>
          <cell r="J1069" t="str">
            <v>ORH</v>
          </cell>
          <cell r="K1069">
            <v>1</v>
          </cell>
        </row>
        <row r="1070">
          <cell r="B1070" t="str">
            <v>Simon</v>
          </cell>
          <cell r="C1070" t="str">
            <v>Haigh</v>
          </cell>
          <cell r="D1070">
            <v>24524</v>
          </cell>
          <cell r="E1070" t="str">
            <v>M</v>
          </cell>
          <cell r="F1070">
            <v>57</v>
          </cell>
          <cell r="G1070" t="str">
            <v>V 50</v>
          </cell>
          <cell r="H1070" t="str">
            <v>V 50</v>
          </cell>
          <cell r="I1070" t="str">
            <v>1st</v>
          </cell>
          <cell r="J1070" t="str">
            <v>ORH</v>
          </cell>
          <cell r="K1070">
            <v>1</v>
          </cell>
        </row>
        <row r="1071">
          <cell r="B1071" t="str">
            <v>Dennis</v>
          </cell>
          <cell r="C1071" t="str">
            <v>Haley</v>
          </cell>
          <cell r="D1071">
            <v>24988</v>
          </cell>
          <cell r="E1071" t="str">
            <v>M</v>
          </cell>
          <cell r="F1071">
            <v>56</v>
          </cell>
          <cell r="G1071" t="str">
            <v>V 50</v>
          </cell>
          <cell r="H1071" t="str">
            <v>V 50</v>
          </cell>
          <cell r="I1071" t="str">
            <v>1st</v>
          </cell>
          <cell r="J1071" t="str">
            <v>ORH</v>
          </cell>
          <cell r="K1071">
            <v>1</v>
          </cell>
        </row>
        <row r="1072">
          <cell r="B1072" t="str">
            <v>Ben</v>
          </cell>
          <cell r="C1072" t="str">
            <v>Hall</v>
          </cell>
          <cell r="D1072">
            <v>33065</v>
          </cell>
          <cell r="E1072" t="str">
            <v>M</v>
          </cell>
          <cell r="F1072">
            <v>34</v>
          </cell>
          <cell r="G1072" t="str">
            <v>S</v>
          </cell>
          <cell r="H1072" t="str">
            <v>S</v>
          </cell>
          <cell r="I1072" t="str">
            <v>1st</v>
          </cell>
          <cell r="J1072" t="str">
            <v>ORH</v>
          </cell>
          <cell r="K1072">
            <v>1</v>
          </cell>
        </row>
        <row r="1073">
          <cell r="B1073" t="str">
            <v>Graham</v>
          </cell>
          <cell r="C1073" t="str">
            <v>Hall</v>
          </cell>
          <cell r="D1073">
            <v>22382</v>
          </cell>
          <cell r="E1073" t="str">
            <v>M</v>
          </cell>
          <cell r="F1073">
            <v>63</v>
          </cell>
          <cell r="G1073" t="str">
            <v>V 60</v>
          </cell>
          <cell r="I1073" t="str">
            <v>1st</v>
          </cell>
          <cell r="J1073" t="str">
            <v>ORH</v>
          </cell>
          <cell r="K1073">
            <v>1</v>
          </cell>
        </row>
        <row r="1074">
          <cell r="A1074">
            <v>2158</v>
          </cell>
          <cell r="B1074" t="str">
            <v>Declan</v>
          </cell>
          <cell r="C1074" t="str">
            <v>Hamblin</v>
          </cell>
          <cell r="D1074">
            <v>25812</v>
          </cell>
          <cell r="E1074" t="str">
            <v>M</v>
          </cell>
          <cell r="F1074">
            <v>53</v>
          </cell>
          <cell r="G1074" t="str">
            <v>V 50</v>
          </cell>
          <cell r="H1074" t="str">
            <v>V 50</v>
          </cell>
          <cell r="I1074" t="str">
            <v>1st</v>
          </cell>
          <cell r="J1074" t="str">
            <v>ORH</v>
          </cell>
          <cell r="K1074">
            <v>1</v>
          </cell>
        </row>
        <row r="1075">
          <cell r="B1075" t="str">
            <v>John</v>
          </cell>
          <cell r="C1075" t="str">
            <v>Hanlon</v>
          </cell>
          <cell r="D1075">
            <v>20368</v>
          </cell>
          <cell r="E1075" t="str">
            <v>M</v>
          </cell>
          <cell r="F1075">
            <v>68</v>
          </cell>
          <cell r="G1075" t="str">
            <v>V 60</v>
          </cell>
          <cell r="H1075" t="str">
            <v>V 60</v>
          </cell>
          <cell r="I1075" t="str">
            <v>1st</v>
          </cell>
          <cell r="J1075" t="str">
            <v>ORH</v>
          </cell>
          <cell r="K1075">
            <v>1</v>
          </cell>
        </row>
        <row r="1076">
          <cell r="B1076" t="str">
            <v>George</v>
          </cell>
          <cell r="C1076" t="str">
            <v>Happe</v>
          </cell>
          <cell r="D1076">
            <v>37630</v>
          </cell>
          <cell r="E1076" t="str">
            <v>M</v>
          </cell>
          <cell r="F1076">
            <v>21</v>
          </cell>
          <cell r="G1076" t="str">
            <v>S</v>
          </cell>
          <cell r="H1076" t="str">
            <v>S</v>
          </cell>
          <cell r="I1076" t="str">
            <v>1st</v>
          </cell>
          <cell r="J1076" t="str">
            <v>ORH</v>
          </cell>
          <cell r="K1076">
            <v>1</v>
          </cell>
        </row>
        <row r="1077">
          <cell r="B1077" t="str">
            <v>Joe</v>
          </cell>
          <cell r="C1077" t="str">
            <v>Happe</v>
          </cell>
          <cell r="D1077">
            <v>25363</v>
          </cell>
          <cell r="E1077" t="str">
            <v>M</v>
          </cell>
          <cell r="F1077">
            <v>55</v>
          </cell>
          <cell r="G1077" t="str">
            <v>V 50</v>
          </cell>
          <cell r="H1077" t="str">
            <v>V 50</v>
          </cell>
          <cell r="I1077" t="str">
            <v>1st</v>
          </cell>
          <cell r="J1077" t="str">
            <v>ORH</v>
          </cell>
          <cell r="K1077">
            <v>1</v>
          </cell>
        </row>
        <row r="1078">
          <cell r="B1078" t="str">
            <v>Alex</v>
          </cell>
          <cell r="C1078" t="str">
            <v>Hardy*</v>
          </cell>
          <cell r="D1078">
            <v>30181</v>
          </cell>
          <cell r="E1078" t="str">
            <v>M</v>
          </cell>
          <cell r="F1078">
            <v>41</v>
          </cell>
          <cell r="G1078" t="str">
            <v>V 40</v>
          </cell>
          <cell r="H1078" t="str">
            <v>V 40</v>
          </cell>
          <cell r="I1078" t="str">
            <v>1st</v>
          </cell>
          <cell r="J1078" t="str">
            <v>ORH</v>
          </cell>
          <cell r="K1078">
            <v>1</v>
          </cell>
        </row>
        <row r="1079">
          <cell r="B1079" t="str">
            <v>Lewis</v>
          </cell>
          <cell r="C1079" t="str">
            <v>Harknett</v>
          </cell>
          <cell r="D1079">
            <v>36816</v>
          </cell>
          <cell r="E1079" t="str">
            <v>M</v>
          </cell>
          <cell r="F1079">
            <v>23</v>
          </cell>
          <cell r="G1079" t="str">
            <v>S</v>
          </cell>
          <cell r="H1079" t="str">
            <v>S</v>
          </cell>
          <cell r="I1079" t="str">
            <v>1st</v>
          </cell>
          <cell r="J1079" t="str">
            <v>ORH</v>
          </cell>
          <cell r="K1079">
            <v>1</v>
          </cell>
        </row>
        <row r="1080">
          <cell r="B1080" t="str">
            <v>Simon</v>
          </cell>
          <cell r="C1080" t="str">
            <v>Harniess</v>
          </cell>
          <cell r="D1080">
            <v>22975</v>
          </cell>
          <cell r="E1080" t="str">
            <v>M</v>
          </cell>
          <cell r="F1080">
            <v>61</v>
          </cell>
          <cell r="G1080" t="str">
            <v>V 60</v>
          </cell>
          <cell r="H1080" t="str">
            <v>V 60</v>
          </cell>
          <cell r="I1080" t="str">
            <v>1st</v>
          </cell>
          <cell r="J1080" t="str">
            <v>ORH</v>
          </cell>
          <cell r="K1080">
            <v>1</v>
          </cell>
        </row>
        <row r="1081">
          <cell r="A1081">
            <v>615</v>
          </cell>
          <cell r="B1081" t="str">
            <v>Ash</v>
          </cell>
          <cell r="C1081" t="str">
            <v>Harrell*</v>
          </cell>
          <cell r="D1081">
            <v>32527</v>
          </cell>
          <cell r="E1081" t="str">
            <v>M</v>
          </cell>
          <cell r="F1081">
            <v>35</v>
          </cell>
          <cell r="G1081" t="str">
            <v>S</v>
          </cell>
          <cell r="I1081" t="str">
            <v>2nd</v>
          </cell>
          <cell r="J1081" t="str">
            <v>ORH</v>
          </cell>
          <cell r="K1081">
            <v>1</v>
          </cell>
        </row>
        <row r="1082">
          <cell r="A1082">
            <v>553</v>
          </cell>
          <cell r="B1082" t="str">
            <v>Nick</v>
          </cell>
          <cell r="C1082" t="str">
            <v>Harris-Fry</v>
          </cell>
          <cell r="D1082">
            <v>32377</v>
          </cell>
          <cell r="E1082" t="str">
            <v>M</v>
          </cell>
          <cell r="F1082">
            <v>35</v>
          </cell>
          <cell r="G1082" t="str">
            <v>S</v>
          </cell>
          <cell r="H1082" t="str">
            <v>S</v>
          </cell>
          <cell r="I1082" t="str">
            <v>1st</v>
          </cell>
          <cell r="J1082" t="str">
            <v>ORH</v>
          </cell>
          <cell r="K1082">
            <v>1</v>
          </cell>
        </row>
        <row r="1083">
          <cell r="A1083">
            <v>632</v>
          </cell>
          <cell r="B1083" t="str">
            <v>Philip</v>
          </cell>
          <cell r="C1083" t="str">
            <v>Harrison</v>
          </cell>
          <cell r="D1083">
            <v>31997</v>
          </cell>
          <cell r="E1083" t="str">
            <v>M</v>
          </cell>
          <cell r="F1083">
            <v>36</v>
          </cell>
          <cell r="G1083" t="str">
            <v>S</v>
          </cell>
          <cell r="I1083" t="str">
            <v>1st</v>
          </cell>
          <cell r="J1083" t="str">
            <v>ORH</v>
          </cell>
          <cell r="K1083">
            <v>1</v>
          </cell>
        </row>
        <row r="1084">
          <cell r="A1084">
            <v>638</v>
          </cell>
          <cell r="B1084" t="str">
            <v>Philip</v>
          </cell>
          <cell r="C1084" t="str">
            <v>Harrison</v>
          </cell>
          <cell r="D1084">
            <v>31997</v>
          </cell>
          <cell r="E1084" t="str">
            <v>M</v>
          </cell>
          <cell r="F1084">
            <v>36</v>
          </cell>
          <cell r="G1084" t="str">
            <v>S</v>
          </cell>
          <cell r="I1084" t="str">
            <v>1st</v>
          </cell>
          <cell r="J1084" t="str">
            <v>ORH</v>
          </cell>
          <cell r="K1084">
            <v>1</v>
          </cell>
        </row>
        <row r="1085">
          <cell r="B1085" t="str">
            <v>Shaun</v>
          </cell>
          <cell r="C1085" t="str">
            <v>Harrison</v>
          </cell>
          <cell r="D1085">
            <v>29992</v>
          </cell>
          <cell r="E1085" t="str">
            <v>M</v>
          </cell>
          <cell r="F1085">
            <v>42</v>
          </cell>
          <cell r="G1085" t="str">
            <v>V 40</v>
          </cell>
          <cell r="I1085" t="str">
            <v>1st</v>
          </cell>
          <cell r="J1085" t="str">
            <v>ORH</v>
          </cell>
          <cell r="K1085">
            <v>1</v>
          </cell>
        </row>
        <row r="1086">
          <cell r="B1086" t="str">
            <v>Alex</v>
          </cell>
          <cell r="C1086" t="str">
            <v>Haward</v>
          </cell>
          <cell r="D1086">
            <v>30016</v>
          </cell>
          <cell r="E1086" t="str">
            <v>M</v>
          </cell>
          <cell r="F1086">
            <v>42</v>
          </cell>
          <cell r="G1086" t="str">
            <v>V 40</v>
          </cell>
          <cell r="I1086" t="str">
            <v>1st</v>
          </cell>
          <cell r="J1086" t="str">
            <v>ORH</v>
          </cell>
          <cell r="K1086">
            <v>1</v>
          </cell>
        </row>
        <row r="1087">
          <cell r="B1087" t="str">
            <v>Robert</v>
          </cell>
          <cell r="C1087" t="str">
            <v>Hayday</v>
          </cell>
          <cell r="D1087">
            <v>30866</v>
          </cell>
          <cell r="E1087" t="str">
            <v>M</v>
          </cell>
          <cell r="F1087">
            <v>40</v>
          </cell>
          <cell r="G1087" t="str">
            <v>V 40</v>
          </cell>
          <cell r="H1087" t="str">
            <v>S</v>
          </cell>
          <cell r="I1087" t="str">
            <v>1st</v>
          </cell>
          <cell r="J1087" t="str">
            <v>ORH</v>
          </cell>
          <cell r="K1087">
            <v>1</v>
          </cell>
        </row>
        <row r="1088">
          <cell r="B1088" t="str">
            <v>William</v>
          </cell>
          <cell r="C1088" t="str">
            <v>Haydon</v>
          </cell>
          <cell r="D1088">
            <v>33484</v>
          </cell>
          <cell r="E1088" t="str">
            <v>M</v>
          </cell>
          <cell r="F1088">
            <v>32</v>
          </cell>
          <cell r="G1088" t="str">
            <v>S</v>
          </cell>
          <cell r="H1088" t="str">
            <v>S</v>
          </cell>
          <cell r="I1088" t="str">
            <v>1st</v>
          </cell>
          <cell r="J1088" t="str">
            <v>ORH</v>
          </cell>
          <cell r="K1088">
            <v>1</v>
          </cell>
        </row>
        <row r="1089">
          <cell r="B1089" t="str">
            <v>Ted</v>
          </cell>
          <cell r="C1089" t="str">
            <v>Hefford</v>
          </cell>
          <cell r="D1089">
            <v>10079</v>
          </cell>
          <cell r="E1089" t="str">
            <v>M</v>
          </cell>
          <cell r="F1089">
            <v>96</v>
          </cell>
          <cell r="G1089" t="str">
            <v>V 90</v>
          </cell>
          <cell r="H1089" t="str">
            <v>V 90</v>
          </cell>
          <cell r="I1089" t="str">
            <v>1st</v>
          </cell>
          <cell r="J1089" t="str">
            <v>ORH</v>
          </cell>
          <cell r="K1089">
            <v>1</v>
          </cell>
        </row>
        <row r="1090">
          <cell r="B1090" t="str">
            <v>Dave</v>
          </cell>
          <cell r="C1090" t="str">
            <v>Heinemann*</v>
          </cell>
          <cell r="D1090">
            <v>30669</v>
          </cell>
          <cell r="E1090" t="str">
            <v>M</v>
          </cell>
          <cell r="F1090">
            <v>40</v>
          </cell>
          <cell r="G1090" t="str">
            <v>V 40</v>
          </cell>
          <cell r="H1090" t="str">
            <v>S</v>
          </cell>
          <cell r="I1090" t="str">
            <v>2nd</v>
          </cell>
          <cell r="J1090" t="str">
            <v>ORH</v>
          </cell>
          <cell r="K1090">
            <v>1</v>
          </cell>
        </row>
        <row r="1091">
          <cell r="B1091" t="str">
            <v>Peter</v>
          </cell>
          <cell r="C1091" t="str">
            <v>Hellawell*</v>
          </cell>
          <cell r="D1091">
            <v>34941</v>
          </cell>
          <cell r="E1091" t="str">
            <v>M</v>
          </cell>
          <cell r="F1091">
            <v>28</v>
          </cell>
          <cell r="G1091" t="str">
            <v>S</v>
          </cell>
          <cell r="H1091" t="str">
            <v>S</v>
          </cell>
          <cell r="I1091" t="str">
            <v>2nd</v>
          </cell>
          <cell r="J1091" t="str">
            <v>ORH</v>
          </cell>
          <cell r="K1091">
            <v>1</v>
          </cell>
        </row>
        <row r="1092">
          <cell r="B1092" t="str">
            <v>Bob</v>
          </cell>
          <cell r="C1092" t="str">
            <v>Henbest</v>
          </cell>
          <cell r="D1092">
            <v>13289</v>
          </cell>
          <cell r="E1092" t="str">
            <v>M</v>
          </cell>
          <cell r="F1092">
            <v>88</v>
          </cell>
          <cell r="G1092" t="str">
            <v>V 80</v>
          </cell>
          <cell r="H1092" t="str">
            <v>V 80</v>
          </cell>
          <cell r="I1092" t="str">
            <v>1st</v>
          </cell>
          <cell r="J1092" t="str">
            <v>ORH</v>
          </cell>
          <cell r="K1092">
            <v>1</v>
          </cell>
        </row>
        <row r="1093">
          <cell r="B1093" t="str">
            <v>Hanif</v>
          </cell>
          <cell r="C1093" t="str">
            <v>Henry</v>
          </cell>
          <cell r="D1093">
            <v>35468</v>
          </cell>
          <cell r="E1093" t="str">
            <v>M</v>
          </cell>
          <cell r="F1093">
            <v>27</v>
          </cell>
          <cell r="G1093" t="str">
            <v>S</v>
          </cell>
          <cell r="I1093" t="str">
            <v>1st</v>
          </cell>
          <cell r="J1093" t="str">
            <v>ORH</v>
          </cell>
          <cell r="K1093">
            <v>1</v>
          </cell>
        </row>
        <row r="1094">
          <cell r="B1094" t="str">
            <v>Stephen</v>
          </cell>
          <cell r="C1094" t="str">
            <v>Henry</v>
          </cell>
          <cell r="D1094">
            <v>32480</v>
          </cell>
          <cell r="E1094" t="str">
            <v>M</v>
          </cell>
          <cell r="F1094">
            <v>35</v>
          </cell>
          <cell r="G1094" t="str">
            <v>S</v>
          </cell>
          <cell r="I1094" t="str">
            <v>1st</v>
          </cell>
          <cell r="J1094" t="str">
            <v>ORH</v>
          </cell>
          <cell r="K1094">
            <v>1</v>
          </cell>
        </row>
        <row r="1095">
          <cell r="B1095" t="str">
            <v>John</v>
          </cell>
          <cell r="C1095" t="str">
            <v>Henry*</v>
          </cell>
          <cell r="D1095">
            <v>29131</v>
          </cell>
          <cell r="E1095" t="str">
            <v>M</v>
          </cell>
          <cell r="F1095">
            <v>44</v>
          </cell>
          <cell r="G1095" t="str">
            <v>V 40</v>
          </cell>
          <cell r="H1095" t="str">
            <v>V 40</v>
          </cell>
          <cell r="I1095" t="str">
            <v>2nd</v>
          </cell>
          <cell r="J1095" t="str">
            <v>ORH</v>
          </cell>
          <cell r="K1095">
            <v>1</v>
          </cell>
        </row>
        <row r="1096">
          <cell r="B1096" t="str">
            <v>Richard</v>
          </cell>
          <cell r="C1096" t="str">
            <v>Hepworth</v>
          </cell>
          <cell r="D1096">
            <v>16522</v>
          </cell>
          <cell r="E1096" t="str">
            <v>M</v>
          </cell>
          <cell r="F1096">
            <v>79</v>
          </cell>
          <cell r="G1096" t="str">
            <v>V 70</v>
          </cell>
          <cell r="H1096" t="str">
            <v>V 70</v>
          </cell>
          <cell r="I1096" t="str">
            <v>1st</v>
          </cell>
          <cell r="J1096" t="str">
            <v>ORH</v>
          </cell>
          <cell r="K1096">
            <v>1</v>
          </cell>
        </row>
        <row r="1097">
          <cell r="B1097" t="str">
            <v>Bilaal</v>
          </cell>
          <cell r="C1097" t="str">
            <v>Herburrun</v>
          </cell>
          <cell r="D1097">
            <v>36015</v>
          </cell>
          <cell r="E1097" t="str">
            <v>M</v>
          </cell>
          <cell r="F1097">
            <v>25</v>
          </cell>
          <cell r="G1097" t="str">
            <v>S</v>
          </cell>
          <cell r="I1097" t="str">
            <v>1st</v>
          </cell>
          <cell r="J1097" t="str">
            <v>ORH</v>
          </cell>
          <cell r="K1097">
            <v>1</v>
          </cell>
        </row>
        <row r="1098">
          <cell r="B1098" t="str">
            <v>Philip</v>
          </cell>
          <cell r="C1098" t="str">
            <v>Hernon</v>
          </cell>
          <cell r="D1098">
            <v>21505</v>
          </cell>
          <cell r="E1098" t="str">
            <v>M</v>
          </cell>
          <cell r="F1098">
            <v>65</v>
          </cell>
          <cell r="G1098" t="str">
            <v>V 60</v>
          </cell>
          <cell r="H1098" t="str">
            <v>V 60</v>
          </cell>
          <cell r="I1098" t="str">
            <v>1st</v>
          </cell>
          <cell r="J1098" t="str">
            <v>ORH</v>
          </cell>
          <cell r="K1098">
            <v>1</v>
          </cell>
        </row>
        <row r="1099">
          <cell r="B1099" t="str">
            <v>Paul</v>
          </cell>
          <cell r="C1099" t="str">
            <v>Hobbs</v>
          </cell>
          <cell r="D1099">
            <v>28433</v>
          </cell>
          <cell r="E1099" t="str">
            <v>M</v>
          </cell>
          <cell r="F1099">
            <v>46</v>
          </cell>
          <cell r="G1099" t="str">
            <v>V 40</v>
          </cell>
          <cell r="H1099" t="str">
            <v>V 40</v>
          </cell>
          <cell r="I1099" t="str">
            <v>1st</v>
          </cell>
          <cell r="J1099" t="str">
            <v>ORH</v>
          </cell>
          <cell r="K1099">
            <v>1</v>
          </cell>
        </row>
        <row r="1100">
          <cell r="B1100" t="str">
            <v>Steve</v>
          </cell>
          <cell r="C1100" t="str">
            <v>Hobbs</v>
          </cell>
          <cell r="D1100">
            <v>26597</v>
          </cell>
          <cell r="E1100" t="str">
            <v>M</v>
          </cell>
          <cell r="F1100">
            <v>51</v>
          </cell>
          <cell r="G1100" t="str">
            <v>V 50</v>
          </cell>
          <cell r="I1100" t="str">
            <v>1st</v>
          </cell>
          <cell r="J1100" t="str">
            <v>ORH</v>
          </cell>
          <cell r="K1100">
            <v>1</v>
          </cell>
        </row>
        <row r="1101">
          <cell r="A1101">
            <v>581</v>
          </cell>
          <cell r="B1101" t="str">
            <v>Martin</v>
          </cell>
          <cell r="C1101" t="str">
            <v>Hobley</v>
          </cell>
          <cell r="D1101">
            <v>27922</v>
          </cell>
          <cell r="E1101" t="str">
            <v>M</v>
          </cell>
          <cell r="F1101">
            <v>48</v>
          </cell>
          <cell r="G1101" t="str">
            <v>V 40</v>
          </cell>
          <cell r="H1101" t="str">
            <v>V 40</v>
          </cell>
          <cell r="I1101" t="str">
            <v>1st</v>
          </cell>
          <cell r="J1101" t="str">
            <v>ORH</v>
          </cell>
          <cell r="K1101">
            <v>1</v>
          </cell>
        </row>
        <row r="1102">
          <cell r="B1102" t="str">
            <v>Gavin</v>
          </cell>
          <cell r="C1102" t="str">
            <v>Hodgson</v>
          </cell>
          <cell r="D1102">
            <v>28274</v>
          </cell>
          <cell r="E1102" t="str">
            <v>M</v>
          </cell>
          <cell r="F1102">
            <v>47</v>
          </cell>
          <cell r="G1102" t="str">
            <v>V 40</v>
          </cell>
          <cell r="H1102" t="str">
            <v>V 40</v>
          </cell>
          <cell r="I1102" t="str">
            <v>1st</v>
          </cell>
          <cell r="J1102" t="str">
            <v>ORH</v>
          </cell>
          <cell r="K1102">
            <v>1</v>
          </cell>
        </row>
        <row r="1103">
          <cell r="B1103" t="str">
            <v>Paddy</v>
          </cell>
          <cell r="C1103" t="str">
            <v>Hogan</v>
          </cell>
          <cell r="D1103">
            <v>17852</v>
          </cell>
          <cell r="E1103" t="str">
            <v>M</v>
          </cell>
          <cell r="F1103">
            <v>75</v>
          </cell>
          <cell r="G1103" t="str">
            <v>V 70</v>
          </cell>
          <cell r="H1103" t="str">
            <v>V 70</v>
          </cell>
          <cell r="I1103" t="str">
            <v>1st</v>
          </cell>
          <cell r="J1103" t="str">
            <v>ORH</v>
          </cell>
          <cell r="K1103">
            <v>1</v>
          </cell>
        </row>
        <row r="1104">
          <cell r="B1104" t="str">
            <v>Andrew</v>
          </cell>
          <cell r="C1104" t="str">
            <v>Holloway</v>
          </cell>
          <cell r="D1104">
            <v>25363</v>
          </cell>
          <cell r="E1104" t="str">
            <v>M</v>
          </cell>
          <cell r="F1104">
            <v>55</v>
          </cell>
          <cell r="G1104" t="str">
            <v>V 50</v>
          </cell>
          <cell r="H1104" t="str">
            <v>V 50</v>
          </cell>
          <cell r="I1104" t="str">
            <v>1st</v>
          </cell>
          <cell r="J1104" t="str">
            <v>ORH</v>
          </cell>
          <cell r="K1104">
            <v>1</v>
          </cell>
        </row>
        <row r="1105">
          <cell r="B1105" t="str">
            <v>Giles</v>
          </cell>
          <cell r="C1105" t="str">
            <v>Hopkinson</v>
          </cell>
          <cell r="D1105">
            <v>25301</v>
          </cell>
          <cell r="E1105" t="str">
            <v>M</v>
          </cell>
          <cell r="F1105">
            <v>55</v>
          </cell>
          <cell r="G1105" t="str">
            <v>V 50</v>
          </cell>
          <cell r="H1105" t="str">
            <v>V 50</v>
          </cell>
          <cell r="I1105" t="str">
            <v>1st</v>
          </cell>
          <cell r="J1105" t="str">
            <v>ORH</v>
          </cell>
          <cell r="K1105">
            <v>1</v>
          </cell>
        </row>
        <row r="1106">
          <cell r="B1106" t="str">
            <v>Bruce</v>
          </cell>
          <cell r="C1106" t="str">
            <v>Horne</v>
          </cell>
          <cell r="D1106">
            <v>30948</v>
          </cell>
          <cell r="E1106" t="str">
            <v>M</v>
          </cell>
          <cell r="F1106">
            <v>39</v>
          </cell>
          <cell r="G1106" t="str">
            <v>S</v>
          </cell>
          <cell r="H1106" t="str">
            <v>S</v>
          </cell>
          <cell r="I1106" t="str">
            <v>1st</v>
          </cell>
          <cell r="J1106" t="str">
            <v>ORH</v>
          </cell>
          <cell r="K1106">
            <v>1</v>
          </cell>
        </row>
        <row r="1107">
          <cell r="B1107" t="str">
            <v>Alexander</v>
          </cell>
          <cell r="C1107" t="str">
            <v>Houghton</v>
          </cell>
          <cell r="D1107">
            <v>32644</v>
          </cell>
          <cell r="E1107" t="str">
            <v>M</v>
          </cell>
          <cell r="F1107">
            <v>35</v>
          </cell>
          <cell r="G1107" t="str">
            <v>S</v>
          </cell>
          <cell r="I1107" t="str">
            <v>1st</v>
          </cell>
          <cell r="J1107" t="str">
            <v>ORH</v>
          </cell>
          <cell r="K1107">
            <v>1</v>
          </cell>
        </row>
        <row r="1108">
          <cell r="B1108" t="str">
            <v>Luke</v>
          </cell>
          <cell r="C1108" t="str">
            <v>Howlett</v>
          </cell>
          <cell r="D1108">
            <v>39234</v>
          </cell>
          <cell r="E1108" t="str">
            <v>M</v>
          </cell>
          <cell r="F1108">
            <v>17</v>
          </cell>
          <cell r="G1108" t="str">
            <v>U 20</v>
          </cell>
          <cell r="I1108" t="str">
            <v>1st</v>
          </cell>
          <cell r="J1108" t="str">
            <v>ORH</v>
          </cell>
          <cell r="K1108">
            <v>1</v>
          </cell>
        </row>
        <row r="1109">
          <cell r="B1109" t="str">
            <v>John</v>
          </cell>
          <cell r="C1109" t="str">
            <v>Hoy</v>
          </cell>
          <cell r="D1109">
            <v>16787</v>
          </cell>
          <cell r="E1109" t="str">
            <v>M</v>
          </cell>
          <cell r="F1109">
            <v>78</v>
          </cell>
          <cell r="G1109" t="str">
            <v>V 70</v>
          </cell>
          <cell r="H1109" t="str">
            <v>V 70</v>
          </cell>
          <cell r="I1109" t="str">
            <v>1st</v>
          </cell>
          <cell r="J1109" t="str">
            <v>ORH</v>
          </cell>
          <cell r="K1109">
            <v>1</v>
          </cell>
        </row>
        <row r="1110">
          <cell r="B1110" t="str">
            <v>Michael John</v>
          </cell>
          <cell r="C1110" t="str">
            <v>Hughes</v>
          </cell>
          <cell r="D1110">
            <v>25487</v>
          </cell>
          <cell r="E1110" t="str">
            <v>M</v>
          </cell>
          <cell r="F1110">
            <v>54</v>
          </cell>
          <cell r="G1110" t="str">
            <v>V 50</v>
          </cell>
          <cell r="I1110" t="str">
            <v>1st</v>
          </cell>
          <cell r="J1110" t="str">
            <v>ORH</v>
          </cell>
          <cell r="K1110">
            <v>1</v>
          </cell>
        </row>
        <row r="1111">
          <cell r="B1111" t="str">
            <v>Tom</v>
          </cell>
          <cell r="C1111" t="str">
            <v>Hughes</v>
          </cell>
          <cell r="D1111">
            <v>30671</v>
          </cell>
          <cell r="E1111" t="str">
            <v>M</v>
          </cell>
          <cell r="F1111">
            <v>40</v>
          </cell>
          <cell r="G1111" t="str">
            <v>V 40</v>
          </cell>
          <cell r="H1111" t="str">
            <v>S</v>
          </cell>
          <cell r="I1111" t="str">
            <v>1st</v>
          </cell>
          <cell r="J1111" t="str">
            <v>ORH</v>
          </cell>
          <cell r="K1111">
            <v>1</v>
          </cell>
        </row>
        <row r="1112">
          <cell r="B1112" t="str">
            <v>Michael</v>
          </cell>
          <cell r="C1112" t="str">
            <v>Hughes*</v>
          </cell>
          <cell r="D1112">
            <v>32127</v>
          </cell>
          <cell r="E1112" t="str">
            <v>M</v>
          </cell>
          <cell r="F1112">
            <v>36</v>
          </cell>
          <cell r="G1112" t="str">
            <v>S</v>
          </cell>
          <cell r="H1112" t="str">
            <v>S</v>
          </cell>
          <cell r="I1112" t="str">
            <v>2nd</v>
          </cell>
          <cell r="J1112" t="str">
            <v>ORH</v>
          </cell>
          <cell r="K1112">
            <v>1</v>
          </cell>
        </row>
        <row r="1113">
          <cell r="B1113" t="str">
            <v>Darryl</v>
          </cell>
          <cell r="C1113" t="str">
            <v>Jashek</v>
          </cell>
          <cell r="D1113">
            <v>33160</v>
          </cell>
          <cell r="E1113" t="str">
            <v>M</v>
          </cell>
          <cell r="F1113">
            <v>33</v>
          </cell>
          <cell r="G1113" t="str">
            <v>S</v>
          </cell>
          <cell r="H1113" t="str">
            <v>S</v>
          </cell>
          <cell r="I1113" t="str">
            <v>1st</v>
          </cell>
          <cell r="J1113" t="str">
            <v>ORH</v>
          </cell>
          <cell r="K1113">
            <v>1</v>
          </cell>
        </row>
        <row r="1114">
          <cell r="B1114" t="str">
            <v>Humfrey</v>
          </cell>
          <cell r="C1114" t="str">
            <v>Jeakins*</v>
          </cell>
          <cell r="D1114">
            <v>33086</v>
          </cell>
          <cell r="E1114" t="str">
            <v>M</v>
          </cell>
          <cell r="F1114">
            <v>33</v>
          </cell>
          <cell r="G1114" t="str">
            <v>S</v>
          </cell>
          <cell r="H1114" t="str">
            <v>S</v>
          </cell>
          <cell r="I1114" t="str">
            <v>2nd</v>
          </cell>
          <cell r="J1114" t="str">
            <v>ORH</v>
          </cell>
          <cell r="K1114">
            <v>1</v>
          </cell>
        </row>
        <row r="1115">
          <cell r="A1115">
            <v>557</v>
          </cell>
          <cell r="B1115" t="str">
            <v>Brian</v>
          </cell>
          <cell r="C1115" t="str">
            <v>Jenkins</v>
          </cell>
          <cell r="D1115">
            <v>29719</v>
          </cell>
          <cell r="E1115" t="str">
            <v>M</v>
          </cell>
          <cell r="F1115">
            <v>43</v>
          </cell>
          <cell r="G1115" t="str">
            <v>V 40</v>
          </cell>
          <cell r="H1115" t="str">
            <v>V 40</v>
          </cell>
          <cell r="I1115" t="str">
            <v>1st</v>
          </cell>
          <cell r="J1115" t="str">
            <v>ORH</v>
          </cell>
          <cell r="K1115">
            <v>1</v>
          </cell>
        </row>
        <row r="1116">
          <cell r="A1116">
            <v>2191</v>
          </cell>
          <cell r="B1116" t="str">
            <v>Brian</v>
          </cell>
          <cell r="C1116" t="str">
            <v>Jenkins</v>
          </cell>
          <cell r="D1116">
            <v>29719</v>
          </cell>
          <cell r="E1116" t="str">
            <v>M</v>
          </cell>
          <cell r="F1116">
            <v>43</v>
          </cell>
          <cell r="G1116" t="str">
            <v>V 40</v>
          </cell>
          <cell r="H1116" t="str">
            <v>V 40</v>
          </cell>
          <cell r="I1116" t="str">
            <v>1st</v>
          </cell>
          <cell r="J1116" t="str">
            <v>ORH</v>
          </cell>
          <cell r="K1116">
            <v>1</v>
          </cell>
        </row>
        <row r="1117">
          <cell r="A1117">
            <v>569</v>
          </cell>
          <cell r="B1117" t="str">
            <v>Steve</v>
          </cell>
          <cell r="C1117" t="str">
            <v>Jermyn</v>
          </cell>
          <cell r="D1117">
            <v>31150</v>
          </cell>
          <cell r="E1117" t="str">
            <v>M</v>
          </cell>
          <cell r="F1117">
            <v>39</v>
          </cell>
          <cell r="G1117" t="str">
            <v>S</v>
          </cell>
          <cell r="I1117" t="str">
            <v>1st</v>
          </cell>
          <cell r="J1117" t="str">
            <v>ORH</v>
          </cell>
          <cell r="K1117">
            <v>1</v>
          </cell>
        </row>
        <row r="1118">
          <cell r="B1118" t="str">
            <v>Adam</v>
          </cell>
          <cell r="C1118" t="str">
            <v>Johns</v>
          </cell>
          <cell r="D1118">
            <v>39819</v>
          </cell>
          <cell r="E1118" t="str">
            <v>M</v>
          </cell>
          <cell r="F1118">
            <v>15</v>
          </cell>
          <cell r="G1118" t="str">
            <v>U 20</v>
          </cell>
          <cell r="I1118" t="str">
            <v>1st</v>
          </cell>
          <cell r="J1118" t="str">
            <v>ORH</v>
          </cell>
          <cell r="K1118">
            <v>1</v>
          </cell>
        </row>
        <row r="1119">
          <cell r="A1119">
            <v>585</v>
          </cell>
          <cell r="B1119" t="str">
            <v>Gwilym</v>
          </cell>
          <cell r="C1119" t="str">
            <v>Johnston</v>
          </cell>
          <cell r="D1119">
            <v>27782</v>
          </cell>
          <cell r="E1119" t="str">
            <v>M</v>
          </cell>
          <cell r="F1119">
            <v>48</v>
          </cell>
          <cell r="G1119" t="str">
            <v>V 40</v>
          </cell>
          <cell r="H1119" t="str">
            <v>V 40</v>
          </cell>
          <cell r="I1119" t="str">
            <v>1st</v>
          </cell>
          <cell r="J1119" t="str">
            <v>ORH</v>
          </cell>
          <cell r="K1119">
            <v>1</v>
          </cell>
        </row>
        <row r="1120">
          <cell r="B1120" t="str">
            <v>Ken</v>
          </cell>
          <cell r="C1120" t="str">
            <v>Jones</v>
          </cell>
          <cell r="D1120" t="str">
            <v>19/05/33</v>
          </cell>
          <cell r="E1120" t="str">
            <v>M</v>
          </cell>
          <cell r="F1120">
            <v>91</v>
          </cell>
          <cell r="G1120" t="str">
            <v>V 90</v>
          </cell>
          <cell r="H1120" t="str">
            <v>V 90</v>
          </cell>
          <cell r="I1120" t="str">
            <v>1st</v>
          </cell>
          <cell r="J1120" t="str">
            <v>ORH</v>
          </cell>
          <cell r="K1120">
            <v>1</v>
          </cell>
        </row>
        <row r="1121">
          <cell r="A1121">
            <v>583</v>
          </cell>
          <cell r="B1121" t="str">
            <v>Bob</v>
          </cell>
          <cell r="C1121" t="str">
            <v>Jousiffe</v>
          </cell>
          <cell r="D1121">
            <v>17501</v>
          </cell>
          <cell r="E1121" t="str">
            <v>M</v>
          </cell>
          <cell r="F1121">
            <v>76</v>
          </cell>
          <cell r="G1121" t="str">
            <v>V 70</v>
          </cell>
          <cell r="H1121" t="str">
            <v>V 70</v>
          </cell>
          <cell r="I1121" t="str">
            <v>1st</v>
          </cell>
          <cell r="J1121" t="str">
            <v>ORH</v>
          </cell>
          <cell r="K1121">
            <v>1</v>
          </cell>
        </row>
        <row r="1122">
          <cell r="B1122" t="str">
            <v>Khurram</v>
          </cell>
          <cell r="C1122" t="str">
            <v>Jowiya</v>
          </cell>
          <cell r="D1122">
            <v>33276</v>
          </cell>
          <cell r="E1122" t="str">
            <v>M</v>
          </cell>
          <cell r="F1122">
            <v>33</v>
          </cell>
          <cell r="G1122" t="str">
            <v>S</v>
          </cell>
          <cell r="H1122" t="str">
            <v>S</v>
          </cell>
          <cell r="I1122" t="str">
            <v>1st</v>
          </cell>
          <cell r="J1122" t="str">
            <v>ORH</v>
          </cell>
          <cell r="K1122">
            <v>1</v>
          </cell>
        </row>
        <row r="1123">
          <cell r="B1123" t="str">
            <v>Shay</v>
          </cell>
          <cell r="C1123" t="str">
            <v>Joyce</v>
          </cell>
          <cell r="D1123">
            <v>31235</v>
          </cell>
          <cell r="E1123" t="str">
            <v>M</v>
          </cell>
          <cell r="F1123">
            <v>39</v>
          </cell>
          <cell r="G1123" t="str">
            <v>S</v>
          </cell>
          <cell r="H1123" t="str">
            <v>S</v>
          </cell>
          <cell r="I1123" t="str">
            <v>1st</v>
          </cell>
          <cell r="J1123" t="str">
            <v>ORH</v>
          </cell>
          <cell r="K1123">
            <v>1</v>
          </cell>
        </row>
        <row r="1124">
          <cell r="A1124">
            <v>626</v>
          </cell>
          <cell r="B1124" t="str">
            <v>Luke</v>
          </cell>
          <cell r="C1124" t="str">
            <v>Judge</v>
          </cell>
          <cell r="D1124">
            <v>33182</v>
          </cell>
          <cell r="E1124" t="str">
            <v>M</v>
          </cell>
          <cell r="F1124">
            <v>33</v>
          </cell>
          <cell r="G1124" t="str">
            <v>S</v>
          </cell>
          <cell r="H1124" t="str">
            <v>S</v>
          </cell>
          <cell r="I1124" t="str">
            <v>1st</v>
          </cell>
          <cell r="J1124" t="str">
            <v>ORH</v>
          </cell>
          <cell r="K1124">
            <v>1</v>
          </cell>
        </row>
        <row r="1125">
          <cell r="B1125" t="str">
            <v>Kevin</v>
          </cell>
          <cell r="C1125" t="str">
            <v>Julian</v>
          </cell>
          <cell r="D1125">
            <v>22668</v>
          </cell>
          <cell r="E1125" t="str">
            <v>M</v>
          </cell>
          <cell r="F1125">
            <v>62</v>
          </cell>
          <cell r="G1125" t="str">
            <v>V 60</v>
          </cell>
          <cell r="H1125" t="str">
            <v>V 60</v>
          </cell>
          <cell r="I1125" t="str">
            <v>1st</v>
          </cell>
          <cell r="J1125" t="str">
            <v>ORH</v>
          </cell>
          <cell r="K1125">
            <v>1</v>
          </cell>
        </row>
        <row r="1126">
          <cell r="B1126" t="str">
            <v>Jason</v>
          </cell>
          <cell r="C1126" t="str">
            <v>Keen</v>
          </cell>
          <cell r="D1126">
            <v>39179</v>
          </cell>
          <cell r="E1126" t="str">
            <v>M</v>
          </cell>
          <cell r="F1126">
            <v>17</v>
          </cell>
          <cell r="G1126" t="str">
            <v>U 20</v>
          </cell>
          <cell r="H1126" t="str">
            <v>U 20</v>
          </cell>
          <cell r="I1126" t="str">
            <v>1st</v>
          </cell>
          <cell r="J1126" t="str">
            <v>ORH</v>
          </cell>
          <cell r="K1126">
            <v>1</v>
          </cell>
        </row>
        <row r="1127">
          <cell r="B1127" t="str">
            <v>Owen</v>
          </cell>
          <cell r="C1127" t="str">
            <v>Keen</v>
          </cell>
          <cell r="D1127">
            <v>38499</v>
          </cell>
          <cell r="E1127" t="str">
            <v>M</v>
          </cell>
          <cell r="F1127">
            <v>19</v>
          </cell>
          <cell r="G1127" t="str">
            <v>U 20</v>
          </cell>
          <cell r="I1127" t="str">
            <v>1st</v>
          </cell>
          <cell r="J1127" t="str">
            <v>ORH</v>
          </cell>
          <cell r="K1127">
            <v>1</v>
          </cell>
        </row>
        <row r="1128">
          <cell r="B1128" t="str">
            <v>Andrew</v>
          </cell>
          <cell r="C1128" t="str">
            <v>Kennedy</v>
          </cell>
          <cell r="D1128">
            <v>28436</v>
          </cell>
          <cell r="E1128" t="str">
            <v>M</v>
          </cell>
          <cell r="F1128">
            <v>46</v>
          </cell>
          <cell r="G1128" t="str">
            <v>V 40</v>
          </cell>
          <cell r="H1128" t="str">
            <v>V 40</v>
          </cell>
          <cell r="I1128" t="str">
            <v>1st</v>
          </cell>
          <cell r="J1128" t="str">
            <v>ORH</v>
          </cell>
          <cell r="K1128">
            <v>1</v>
          </cell>
        </row>
        <row r="1129">
          <cell r="B1129" t="str">
            <v>John</v>
          </cell>
          <cell r="C1129" t="str">
            <v>Kennedy</v>
          </cell>
          <cell r="D1129">
            <v>26450</v>
          </cell>
          <cell r="E1129" t="str">
            <v>M</v>
          </cell>
          <cell r="F1129">
            <v>52</v>
          </cell>
          <cell r="G1129" t="str">
            <v>V 50</v>
          </cell>
          <cell r="H1129" t="str">
            <v>V 50</v>
          </cell>
          <cell r="I1129" t="str">
            <v>1st</v>
          </cell>
          <cell r="J1129" t="str">
            <v>ORH</v>
          </cell>
          <cell r="K1129">
            <v>1</v>
          </cell>
        </row>
        <row r="1130">
          <cell r="A1130">
            <v>616</v>
          </cell>
          <cell r="B1130" t="str">
            <v>Sam</v>
          </cell>
          <cell r="C1130" t="str">
            <v>Kennedy</v>
          </cell>
          <cell r="D1130">
            <v>30915</v>
          </cell>
          <cell r="E1130" t="str">
            <v>M</v>
          </cell>
          <cell r="F1130">
            <v>39</v>
          </cell>
          <cell r="G1130" t="str">
            <v>S</v>
          </cell>
          <cell r="H1130" t="str">
            <v>S</v>
          </cell>
          <cell r="I1130" t="str">
            <v>1st</v>
          </cell>
          <cell r="J1130" t="str">
            <v>ORH</v>
          </cell>
          <cell r="K1130">
            <v>1</v>
          </cell>
        </row>
        <row r="1131">
          <cell r="B1131" t="str">
            <v>David</v>
          </cell>
          <cell r="C1131" t="str">
            <v>Kerr</v>
          </cell>
          <cell r="D1131">
            <v>24652</v>
          </cell>
          <cell r="E1131" t="str">
            <v>M</v>
          </cell>
          <cell r="F1131">
            <v>57</v>
          </cell>
          <cell r="G1131" t="str">
            <v>V 50</v>
          </cell>
          <cell r="H1131" t="str">
            <v>V 50</v>
          </cell>
          <cell r="I1131" t="str">
            <v>1st</v>
          </cell>
          <cell r="J1131" t="str">
            <v>ORH</v>
          </cell>
          <cell r="K1131">
            <v>1</v>
          </cell>
        </row>
        <row r="1132">
          <cell r="B1132" t="str">
            <v>Richard</v>
          </cell>
          <cell r="C1132" t="str">
            <v>Kingsnorth</v>
          </cell>
          <cell r="D1132">
            <v>26572</v>
          </cell>
          <cell r="E1132" t="str">
            <v>M</v>
          </cell>
          <cell r="F1132">
            <v>51</v>
          </cell>
          <cell r="G1132" t="str">
            <v>V 50</v>
          </cell>
          <cell r="H1132" t="str">
            <v>V 50</v>
          </cell>
          <cell r="I1132" t="str">
            <v>1st</v>
          </cell>
          <cell r="J1132" t="str">
            <v>ORH</v>
          </cell>
          <cell r="K1132">
            <v>1</v>
          </cell>
        </row>
        <row r="1133">
          <cell r="A1133">
            <v>564</v>
          </cell>
          <cell r="B1133" t="str">
            <v>Ben</v>
          </cell>
          <cell r="C1133" t="str">
            <v>Knight</v>
          </cell>
          <cell r="D1133">
            <v>29090</v>
          </cell>
          <cell r="E1133" t="str">
            <v>M</v>
          </cell>
          <cell r="F1133">
            <v>44</v>
          </cell>
          <cell r="G1133" t="str">
            <v>V 40</v>
          </cell>
          <cell r="H1133" t="str">
            <v>V 40</v>
          </cell>
          <cell r="I1133" t="str">
            <v>1st</v>
          </cell>
          <cell r="J1133" t="str">
            <v>ORH</v>
          </cell>
          <cell r="K1133">
            <v>1</v>
          </cell>
        </row>
        <row r="1134">
          <cell r="B1134" t="str">
            <v>Andy</v>
          </cell>
          <cell r="C1134" t="str">
            <v>Kumar</v>
          </cell>
          <cell r="D1134">
            <v>31011</v>
          </cell>
          <cell r="E1134" t="str">
            <v>M</v>
          </cell>
          <cell r="F1134">
            <v>39</v>
          </cell>
          <cell r="G1134" t="str">
            <v>S</v>
          </cell>
          <cell r="H1134" t="str">
            <v>S</v>
          </cell>
          <cell r="I1134" t="str">
            <v>1st</v>
          </cell>
          <cell r="J1134" t="str">
            <v>ORH</v>
          </cell>
          <cell r="K1134">
            <v>1</v>
          </cell>
        </row>
        <row r="1135">
          <cell r="B1135" t="str">
            <v>Graham</v>
          </cell>
          <cell r="C1135" t="str">
            <v>Law</v>
          </cell>
          <cell r="D1135">
            <v>29798</v>
          </cell>
          <cell r="E1135" t="str">
            <v>M</v>
          </cell>
          <cell r="F1135">
            <v>42</v>
          </cell>
          <cell r="G1135" t="str">
            <v>V 40</v>
          </cell>
          <cell r="H1135" t="str">
            <v>V 40</v>
          </cell>
          <cell r="I1135" t="str">
            <v>1st</v>
          </cell>
          <cell r="J1135" t="str">
            <v>ORH</v>
          </cell>
          <cell r="K1135">
            <v>1</v>
          </cell>
        </row>
        <row r="1136">
          <cell r="B1136" t="str">
            <v>Adam</v>
          </cell>
          <cell r="C1136" t="str">
            <v>Lewis</v>
          </cell>
          <cell r="D1136">
            <v>28618</v>
          </cell>
          <cell r="E1136" t="str">
            <v>M</v>
          </cell>
          <cell r="F1136">
            <v>46</v>
          </cell>
          <cell r="G1136" t="str">
            <v>V 40</v>
          </cell>
          <cell r="H1136" t="str">
            <v>V 40</v>
          </cell>
          <cell r="I1136" t="str">
            <v>1st</v>
          </cell>
          <cell r="J1136" t="str">
            <v>ORH</v>
          </cell>
          <cell r="K1136">
            <v>1</v>
          </cell>
        </row>
        <row r="1137">
          <cell r="B1137" t="str">
            <v>Andrew</v>
          </cell>
          <cell r="C1137" t="str">
            <v>Louka</v>
          </cell>
          <cell r="D1137">
            <v>28893</v>
          </cell>
          <cell r="E1137" t="str">
            <v>M</v>
          </cell>
          <cell r="F1137">
            <v>45</v>
          </cell>
          <cell r="G1137" t="str">
            <v>V 40</v>
          </cell>
          <cell r="H1137" t="str">
            <v>V 40</v>
          </cell>
          <cell r="I1137" t="str">
            <v>1st</v>
          </cell>
          <cell r="J1137" t="str">
            <v>ORH</v>
          </cell>
          <cell r="K1137">
            <v>1</v>
          </cell>
        </row>
        <row r="1138">
          <cell r="B1138" t="str">
            <v>Andrew</v>
          </cell>
          <cell r="C1138" t="str">
            <v>Lunn</v>
          </cell>
          <cell r="D1138">
            <v>25859</v>
          </cell>
          <cell r="E1138" t="str">
            <v>M</v>
          </cell>
          <cell r="F1138">
            <v>53</v>
          </cell>
          <cell r="G1138" t="str">
            <v>V 50</v>
          </cell>
          <cell r="H1138" t="str">
            <v>V 50</v>
          </cell>
          <cell r="I1138" t="str">
            <v>1st</v>
          </cell>
          <cell r="J1138" t="str">
            <v>ORH</v>
          </cell>
          <cell r="K1138">
            <v>1</v>
          </cell>
        </row>
        <row r="1139">
          <cell r="B1139" t="str">
            <v>Edward</v>
          </cell>
          <cell r="C1139" t="str">
            <v>Lunn</v>
          </cell>
          <cell r="D1139">
            <v>36725</v>
          </cell>
          <cell r="E1139" t="str">
            <v>M</v>
          </cell>
          <cell r="F1139">
            <v>23</v>
          </cell>
          <cell r="G1139" t="str">
            <v>S</v>
          </cell>
          <cell r="H1139" t="str">
            <v>S</v>
          </cell>
          <cell r="I1139" t="str">
            <v>1st</v>
          </cell>
          <cell r="J1139" t="str">
            <v>ORH</v>
          </cell>
          <cell r="K1139">
            <v>1</v>
          </cell>
        </row>
        <row r="1140">
          <cell r="B1140" t="str">
            <v>Geoff</v>
          </cell>
          <cell r="C1140" t="str">
            <v>Lunn</v>
          </cell>
          <cell r="D1140">
            <v>16204</v>
          </cell>
          <cell r="E1140" t="str">
            <v>M</v>
          </cell>
          <cell r="F1140">
            <v>80</v>
          </cell>
          <cell r="G1140" t="str">
            <v>V 80</v>
          </cell>
          <cell r="H1140" t="str">
            <v>V 70</v>
          </cell>
          <cell r="I1140" t="str">
            <v>1st</v>
          </cell>
          <cell r="J1140" t="str">
            <v>ORH</v>
          </cell>
          <cell r="K1140">
            <v>1</v>
          </cell>
        </row>
        <row r="1141">
          <cell r="B1141" t="str">
            <v>George</v>
          </cell>
          <cell r="C1141" t="str">
            <v>Lusardi</v>
          </cell>
          <cell r="D1141">
            <v>39191</v>
          </cell>
          <cell r="E1141" t="str">
            <v>M</v>
          </cell>
          <cell r="F1141">
            <v>17</v>
          </cell>
          <cell r="G1141" t="str">
            <v>U 20</v>
          </cell>
          <cell r="I1141" t="str">
            <v>1st</v>
          </cell>
          <cell r="J1141" t="str">
            <v>ORH</v>
          </cell>
          <cell r="K1141">
            <v>1</v>
          </cell>
        </row>
        <row r="1142">
          <cell r="B1142" t="str">
            <v>Colin</v>
          </cell>
          <cell r="C1142" t="str">
            <v>Lutman</v>
          </cell>
          <cell r="D1142">
            <v>13476</v>
          </cell>
          <cell r="E1142" t="str">
            <v>M</v>
          </cell>
          <cell r="F1142">
            <v>87</v>
          </cell>
          <cell r="G1142" t="str">
            <v>V 80</v>
          </cell>
          <cell r="H1142" t="str">
            <v>V 80</v>
          </cell>
          <cell r="I1142" t="str">
            <v>1st</v>
          </cell>
          <cell r="J1142" t="str">
            <v>ORH</v>
          </cell>
          <cell r="K1142">
            <v>1</v>
          </cell>
        </row>
        <row r="1143">
          <cell r="A1143">
            <v>600</v>
          </cell>
          <cell r="B1143" t="str">
            <v>Phu</v>
          </cell>
          <cell r="C1143" t="str">
            <v>Ly</v>
          </cell>
          <cell r="D1143">
            <v>29113</v>
          </cell>
          <cell r="E1143" t="str">
            <v>M</v>
          </cell>
          <cell r="F1143">
            <v>44</v>
          </cell>
          <cell r="G1143" t="str">
            <v>V 40</v>
          </cell>
          <cell r="H1143" t="str">
            <v>V 40</v>
          </cell>
          <cell r="I1143" t="str">
            <v>1st</v>
          </cell>
          <cell r="J1143" t="str">
            <v>ORH</v>
          </cell>
          <cell r="K1143">
            <v>1</v>
          </cell>
        </row>
        <row r="1144">
          <cell r="B1144" t="str">
            <v>Thomas</v>
          </cell>
          <cell r="C1144" t="str">
            <v>Lynch</v>
          </cell>
          <cell r="D1144">
            <v>22889</v>
          </cell>
          <cell r="E1144" t="str">
            <v>M</v>
          </cell>
          <cell r="F1144">
            <v>61</v>
          </cell>
          <cell r="G1144" t="str">
            <v>V 60</v>
          </cell>
          <cell r="H1144" t="str">
            <v>V 60</v>
          </cell>
          <cell r="I1144" t="str">
            <v>1st</v>
          </cell>
          <cell r="J1144" t="str">
            <v>ORH</v>
          </cell>
          <cell r="K1144">
            <v>1</v>
          </cell>
        </row>
        <row r="1145">
          <cell r="B1145" t="str">
            <v>Peter</v>
          </cell>
          <cell r="C1145" t="str">
            <v>Mackintosh</v>
          </cell>
          <cell r="D1145">
            <v>31571</v>
          </cell>
          <cell r="E1145" t="str">
            <v>M</v>
          </cell>
          <cell r="F1145">
            <v>38</v>
          </cell>
          <cell r="G1145" t="str">
            <v>S</v>
          </cell>
          <cell r="H1145" t="str">
            <v>S</v>
          </cell>
          <cell r="I1145" t="str">
            <v>1st</v>
          </cell>
          <cell r="J1145" t="str">
            <v>ORH</v>
          </cell>
          <cell r="K1145">
            <v>1</v>
          </cell>
        </row>
        <row r="1146">
          <cell r="B1146" t="str">
            <v>Malcolm</v>
          </cell>
          <cell r="C1146" t="str">
            <v>MacLannan</v>
          </cell>
          <cell r="D1146">
            <v>18587</v>
          </cell>
          <cell r="E1146" t="str">
            <v>M</v>
          </cell>
          <cell r="F1146">
            <v>73</v>
          </cell>
          <cell r="G1146" t="str">
            <v>V 70</v>
          </cell>
          <cell r="H1146" t="str">
            <v>V 70</v>
          </cell>
          <cell r="I1146" t="str">
            <v>1st</v>
          </cell>
          <cell r="J1146" t="str">
            <v>ORH</v>
          </cell>
          <cell r="K1146">
            <v>1</v>
          </cell>
        </row>
        <row r="1147">
          <cell r="A1147">
            <v>643</v>
          </cell>
          <cell r="B1147" t="str">
            <v>Roger</v>
          </cell>
          <cell r="C1147" t="str">
            <v>Maidment</v>
          </cell>
          <cell r="D1147">
            <v>26894</v>
          </cell>
          <cell r="E1147" t="str">
            <v>M</v>
          </cell>
          <cell r="F1147">
            <v>50</v>
          </cell>
          <cell r="G1147" t="str">
            <v>V 50</v>
          </cell>
          <cell r="H1147" t="str">
            <v>V 40</v>
          </cell>
          <cell r="I1147" t="str">
            <v>1st</v>
          </cell>
          <cell r="J1147" t="str">
            <v>ORH</v>
          </cell>
          <cell r="K1147">
            <v>1</v>
          </cell>
        </row>
        <row r="1148">
          <cell r="B1148" t="str">
            <v>Salvatore</v>
          </cell>
          <cell r="C1148" t="str">
            <v>Malanga</v>
          </cell>
          <cell r="D1148">
            <v>23275</v>
          </cell>
          <cell r="E1148" t="str">
            <v>M</v>
          </cell>
          <cell r="F1148">
            <v>60</v>
          </cell>
          <cell r="G1148" t="str">
            <v>V 60</v>
          </cell>
          <cell r="H1148" t="str">
            <v>V 50</v>
          </cell>
          <cell r="I1148" t="str">
            <v>1st</v>
          </cell>
          <cell r="J1148" t="str">
            <v>ORH</v>
          </cell>
          <cell r="K1148">
            <v>1</v>
          </cell>
        </row>
        <row r="1149">
          <cell r="A1149">
            <v>598</v>
          </cell>
          <cell r="B1149" t="str">
            <v>Dave</v>
          </cell>
          <cell r="C1149" t="str">
            <v>Manington</v>
          </cell>
          <cell r="D1149">
            <v>27679</v>
          </cell>
          <cell r="E1149" t="str">
            <v>M</v>
          </cell>
          <cell r="F1149">
            <v>48</v>
          </cell>
          <cell r="G1149" t="str">
            <v>V 40</v>
          </cell>
          <cell r="H1149" t="str">
            <v>V 40</v>
          </cell>
          <cell r="I1149" t="str">
            <v>1st</v>
          </cell>
          <cell r="J1149" t="str">
            <v>ORH</v>
          </cell>
          <cell r="K1149">
            <v>1</v>
          </cell>
        </row>
        <row r="1150">
          <cell r="B1150" t="str">
            <v>Touiti</v>
          </cell>
          <cell r="C1150" t="str">
            <v>Marie-Bornand</v>
          </cell>
          <cell r="D1150">
            <v>33792</v>
          </cell>
          <cell r="E1150" t="str">
            <v>M</v>
          </cell>
          <cell r="F1150">
            <v>32</v>
          </cell>
          <cell r="G1150" t="str">
            <v>S</v>
          </cell>
          <cell r="H1150" t="str">
            <v>S</v>
          </cell>
          <cell r="I1150" t="str">
            <v>1st</v>
          </cell>
          <cell r="J1150" t="str">
            <v>ORH</v>
          </cell>
          <cell r="K1150">
            <v>1</v>
          </cell>
        </row>
        <row r="1151">
          <cell r="A1151">
            <v>636</v>
          </cell>
          <cell r="B1151" t="str">
            <v>Gareth</v>
          </cell>
          <cell r="C1151" t="str">
            <v>Marshall</v>
          </cell>
          <cell r="D1151">
            <v>30145</v>
          </cell>
          <cell r="E1151" t="str">
            <v>M</v>
          </cell>
          <cell r="F1151">
            <v>42</v>
          </cell>
          <cell r="G1151" t="str">
            <v>V 40</v>
          </cell>
          <cell r="H1151" t="str">
            <v>V 40</v>
          </cell>
          <cell r="I1151" t="str">
            <v>1st</v>
          </cell>
          <cell r="J1151" t="str">
            <v>ORH</v>
          </cell>
          <cell r="K1151">
            <v>1</v>
          </cell>
        </row>
        <row r="1152">
          <cell r="B1152" t="str">
            <v>Regis</v>
          </cell>
          <cell r="C1152" t="str">
            <v>Martin</v>
          </cell>
          <cell r="D1152">
            <v>26630</v>
          </cell>
          <cell r="E1152" t="str">
            <v>M</v>
          </cell>
          <cell r="F1152">
            <v>51</v>
          </cell>
          <cell r="G1152" t="str">
            <v>V 50</v>
          </cell>
          <cell r="I1152" t="str">
            <v>1st</v>
          </cell>
          <cell r="J1152" t="str">
            <v>ORH</v>
          </cell>
          <cell r="K1152">
            <v>1</v>
          </cell>
        </row>
        <row r="1153">
          <cell r="B1153" t="str">
            <v>Lee</v>
          </cell>
          <cell r="C1153" t="str">
            <v>Matthews</v>
          </cell>
          <cell r="D1153">
            <v>26067</v>
          </cell>
          <cell r="E1153" t="str">
            <v>M</v>
          </cell>
          <cell r="F1153">
            <v>53</v>
          </cell>
          <cell r="G1153" t="str">
            <v>V 50</v>
          </cell>
          <cell r="H1153" t="str">
            <v>V 50</v>
          </cell>
          <cell r="I1153" t="str">
            <v>1st</v>
          </cell>
          <cell r="J1153" t="str">
            <v>ORH</v>
          </cell>
          <cell r="K1153">
            <v>1</v>
          </cell>
        </row>
        <row r="1154">
          <cell r="B1154" t="str">
            <v>Graham</v>
          </cell>
          <cell r="C1154" t="str">
            <v>McCarthy*</v>
          </cell>
          <cell r="D1154">
            <v>25978</v>
          </cell>
          <cell r="E1154" t="str">
            <v>M</v>
          </cell>
          <cell r="F1154">
            <v>53</v>
          </cell>
          <cell r="G1154" t="str">
            <v>V 50</v>
          </cell>
          <cell r="H1154" t="str">
            <v>V 50</v>
          </cell>
          <cell r="I1154" t="str">
            <v>2nd</v>
          </cell>
          <cell r="J1154" t="str">
            <v>ORH</v>
          </cell>
          <cell r="K1154">
            <v>1</v>
          </cell>
        </row>
        <row r="1155">
          <cell r="B1155" t="str">
            <v>Justin</v>
          </cell>
          <cell r="C1155" t="str">
            <v>McDermott</v>
          </cell>
          <cell r="D1155">
            <v>26194</v>
          </cell>
          <cell r="E1155" t="str">
            <v>M</v>
          </cell>
          <cell r="F1155">
            <v>52</v>
          </cell>
          <cell r="G1155" t="str">
            <v>V 50</v>
          </cell>
          <cell r="I1155" t="str">
            <v>1st</v>
          </cell>
          <cell r="J1155" t="str">
            <v>ORH</v>
          </cell>
          <cell r="K1155">
            <v>1</v>
          </cell>
        </row>
        <row r="1156">
          <cell r="B1156" t="str">
            <v>Philip</v>
          </cell>
          <cell r="C1156" t="str">
            <v>McDermott</v>
          </cell>
          <cell r="D1156">
            <v>28587</v>
          </cell>
          <cell r="E1156" t="str">
            <v>M</v>
          </cell>
          <cell r="F1156">
            <v>46</v>
          </cell>
          <cell r="G1156" t="str">
            <v>V 40</v>
          </cell>
          <cell r="I1156" t="str">
            <v>1st</v>
          </cell>
          <cell r="J1156" t="str">
            <v>ORH</v>
          </cell>
          <cell r="K1156">
            <v>1</v>
          </cell>
        </row>
        <row r="1157">
          <cell r="B1157" t="str">
            <v>Benjamin</v>
          </cell>
          <cell r="C1157" t="str">
            <v>McGeown</v>
          </cell>
          <cell r="D1157">
            <v>30207</v>
          </cell>
          <cell r="E1157" t="str">
            <v>M</v>
          </cell>
          <cell r="F1157">
            <v>41</v>
          </cell>
          <cell r="G1157" t="str">
            <v>V 40</v>
          </cell>
          <cell r="H1157" t="str">
            <v>V 40</v>
          </cell>
          <cell r="I1157" t="str">
            <v>1st</v>
          </cell>
          <cell r="J1157" t="str">
            <v>ORH</v>
          </cell>
          <cell r="K1157">
            <v>1</v>
          </cell>
        </row>
        <row r="1158">
          <cell r="A1158">
            <v>650</v>
          </cell>
          <cell r="B1158" t="str">
            <v>Michael</v>
          </cell>
          <cell r="C1158" t="str">
            <v>McGilloway</v>
          </cell>
          <cell r="D1158">
            <v>23176</v>
          </cell>
          <cell r="E1158" t="str">
            <v>M</v>
          </cell>
          <cell r="F1158">
            <v>61</v>
          </cell>
          <cell r="G1158" t="str">
            <v>V 60</v>
          </cell>
          <cell r="H1158" t="str">
            <v>V 60</v>
          </cell>
          <cell r="I1158" t="str">
            <v>1st</v>
          </cell>
          <cell r="J1158" t="str">
            <v>ORH</v>
          </cell>
          <cell r="K1158">
            <v>1</v>
          </cell>
        </row>
        <row r="1159">
          <cell r="A1159">
            <v>544</v>
          </cell>
          <cell r="B1159" t="str">
            <v>Neil</v>
          </cell>
          <cell r="C1159" t="str">
            <v>McGoun</v>
          </cell>
          <cell r="D1159">
            <v>29396</v>
          </cell>
          <cell r="E1159" t="str">
            <v>M</v>
          </cell>
          <cell r="F1159">
            <v>44</v>
          </cell>
          <cell r="G1159" t="str">
            <v>V 40</v>
          </cell>
          <cell r="H1159" t="str">
            <v>V 40</v>
          </cell>
          <cell r="I1159" t="str">
            <v>1st</v>
          </cell>
          <cell r="J1159" t="str">
            <v>ORH</v>
          </cell>
          <cell r="K1159">
            <v>1</v>
          </cell>
        </row>
        <row r="1160">
          <cell r="B1160" t="str">
            <v>Peter</v>
          </cell>
          <cell r="C1160" t="str">
            <v>McHugh</v>
          </cell>
          <cell r="D1160">
            <v>27643</v>
          </cell>
          <cell r="E1160" t="str">
            <v>M</v>
          </cell>
          <cell r="F1160">
            <v>48</v>
          </cell>
          <cell r="G1160" t="str">
            <v>V 40</v>
          </cell>
          <cell r="H1160" t="str">
            <v>V 40</v>
          </cell>
          <cell r="I1160" t="str">
            <v>1st</v>
          </cell>
          <cell r="J1160" t="str">
            <v>ORH</v>
          </cell>
          <cell r="K1160">
            <v>1</v>
          </cell>
        </row>
        <row r="1161">
          <cell r="B1161" t="str">
            <v>Wayne</v>
          </cell>
          <cell r="C1161" t="str">
            <v>McKiernan</v>
          </cell>
          <cell r="D1161">
            <v>29126</v>
          </cell>
          <cell r="E1161" t="str">
            <v>M</v>
          </cell>
          <cell r="F1161">
            <v>44</v>
          </cell>
          <cell r="G1161" t="str">
            <v>V 40</v>
          </cell>
          <cell r="I1161" t="str">
            <v>1st</v>
          </cell>
          <cell r="J1161" t="str">
            <v>ORH</v>
          </cell>
          <cell r="K1161">
            <v>1</v>
          </cell>
        </row>
        <row r="1162">
          <cell r="A1162">
            <v>599</v>
          </cell>
          <cell r="B1162" t="str">
            <v>Michael</v>
          </cell>
          <cell r="C1162" t="str">
            <v>McTernan</v>
          </cell>
          <cell r="D1162">
            <v>30117</v>
          </cell>
          <cell r="E1162" t="str">
            <v>M</v>
          </cell>
          <cell r="F1162">
            <v>42</v>
          </cell>
          <cell r="G1162" t="str">
            <v>V 40</v>
          </cell>
          <cell r="H1162" t="str">
            <v>V 40</v>
          </cell>
          <cell r="I1162" t="str">
            <v>1st</v>
          </cell>
          <cell r="J1162" t="str">
            <v>ORH</v>
          </cell>
          <cell r="K1162">
            <v>1</v>
          </cell>
        </row>
        <row r="1163">
          <cell r="A1163">
            <v>2188</v>
          </cell>
          <cell r="B1163" t="str">
            <v>Michael</v>
          </cell>
          <cell r="C1163" t="str">
            <v>McTernan</v>
          </cell>
          <cell r="D1163">
            <v>30117</v>
          </cell>
          <cell r="E1163" t="str">
            <v>M</v>
          </cell>
          <cell r="F1163">
            <v>42</v>
          </cell>
          <cell r="G1163" t="str">
            <v>V 40</v>
          </cell>
          <cell r="H1163" t="str">
            <v>V 40</v>
          </cell>
          <cell r="I1163" t="str">
            <v>1st</v>
          </cell>
          <cell r="J1163" t="str">
            <v>ORH</v>
          </cell>
          <cell r="K1163">
            <v>1</v>
          </cell>
        </row>
        <row r="1164">
          <cell r="B1164" t="str">
            <v>Geoff</v>
          </cell>
          <cell r="C1164" t="str">
            <v>Messenger</v>
          </cell>
          <cell r="D1164">
            <v>16250</v>
          </cell>
          <cell r="E1164" t="str">
            <v>M</v>
          </cell>
          <cell r="F1164">
            <v>80</v>
          </cell>
          <cell r="G1164" t="str">
            <v>V 80</v>
          </cell>
          <cell r="H1164" t="str">
            <v>V 70</v>
          </cell>
          <cell r="I1164" t="str">
            <v>1st</v>
          </cell>
          <cell r="J1164" t="str">
            <v>ORH</v>
          </cell>
          <cell r="K1164">
            <v>1</v>
          </cell>
        </row>
        <row r="1165">
          <cell r="B1165" t="str">
            <v>Dave</v>
          </cell>
          <cell r="C1165" t="str">
            <v>Mills</v>
          </cell>
          <cell r="D1165">
            <v>21642</v>
          </cell>
          <cell r="E1165" t="str">
            <v>M</v>
          </cell>
          <cell r="F1165">
            <v>65</v>
          </cell>
          <cell r="G1165" t="str">
            <v>V 60</v>
          </cell>
          <cell r="H1165" t="str">
            <v>V 60</v>
          </cell>
          <cell r="I1165" t="str">
            <v>1st</v>
          </cell>
          <cell r="J1165" t="str">
            <v>ORH</v>
          </cell>
          <cell r="K1165">
            <v>1</v>
          </cell>
        </row>
        <row r="1166">
          <cell r="B1166" t="str">
            <v>Seb</v>
          </cell>
          <cell r="C1166" t="str">
            <v>Mills</v>
          </cell>
          <cell r="D1166">
            <v>37172</v>
          </cell>
          <cell r="E1166" t="str">
            <v>M</v>
          </cell>
          <cell r="F1166">
            <v>22</v>
          </cell>
          <cell r="G1166" t="str">
            <v>S</v>
          </cell>
          <cell r="H1166" t="str">
            <v>S</v>
          </cell>
          <cell r="I1166" t="str">
            <v>1st</v>
          </cell>
          <cell r="J1166" t="str">
            <v>ORH</v>
          </cell>
          <cell r="K1166">
            <v>1</v>
          </cell>
        </row>
        <row r="1167">
          <cell r="B1167" t="str">
            <v>David</v>
          </cell>
          <cell r="C1167" t="str">
            <v>Mills*</v>
          </cell>
          <cell r="D1167">
            <v>23676</v>
          </cell>
          <cell r="E1167" t="str">
            <v>M</v>
          </cell>
          <cell r="F1167">
            <v>59</v>
          </cell>
          <cell r="G1167" t="str">
            <v>V 50</v>
          </cell>
          <cell r="H1167" t="str">
            <v>V 50</v>
          </cell>
          <cell r="I1167" t="str">
            <v>2nd</v>
          </cell>
          <cell r="J1167" t="str">
            <v>ORH</v>
          </cell>
          <cell r="K1167">
            <v>1</v>
          </cell>
        </row>
        <row r="1168">
          <cell r="B1168" t="str">
            <v>David</v>
          </cell>
          <cell r="C1168" t="str">
            <v>Milner</v>
          </cell>
          <cell r="D1168">
            <v>20237</v>
          </cell>
          <cell r="E1168" t="str">
            <v>M</v>
          </cell>
          <cell r="F1168">
            <v>69</v>
          </cell>
          <cell r="G1168" t="str">
            <v>V 60</v>
          </cell>
          <cell r="H1168" t="str">
            <v>V 60</v>
          </cell>
          <cell r="I1168" t="str">
            <v>1st</v>
          </cell>
          <cell r="J1168" t="str">
            <v>ORH</v>
          </cell>
          <cell r="K1168">
            <v>1</v>
          </cell>
        </row>
        <row r="1169">
          <cell r="A1169">
            <v>532</v>
          </cell>
          <cell r="B1169" t="str">
            <v>Dhurmendra</v>
          </cell>
          <cell r="C1169" t="str">
            <v>Mistry</v>
          </cell>
          <cell r="D1169">
            <v>24046</v>
          </cell>
          <cell r="E1169" t="str">
            <v>M</v>
          </cell>
          <cell r="F1169">
            <v>58</v>
          </cell>
          <cell r="G1169" t="str">
            <v>V 50</v>
          </cell>
          <cell r="H1169" t="str">
            <v>V 50</v>
          </cell>
          <cell r="I1169" t="str">
            <v>1st</v>
          </cell>
          <cell r="J1169" t="str">
            <v>ORH</v>
          </cell>
          <cell r="K1169">
            <v>1</v>
          </cell>
        </row>
        <row r="1170">
          <cell r="B1170" t="str">
            <v>Andrew</v>
          </cell>
          <cell r="C1170" t="str">
            <v>Moore</v>
          </cell>
          <cell r="D1170">
            <v>26517</v>
          </cell>
          <cell r="E1170" t="str">
            <v>M</v>
          </cell>
          <cell r="F1170">
            <v>51</v>
          </cell>
          <cell r="G1170" t="str">
            <v>V 50</v>
          </cell>
          <cell r="H1170" t="str">
            <v>V 50</v>
          </cell>
          <cell r="I1170" t="str">
            <v>1st</v>
          </cell>
          <cell r="J1170" t="str">
            <v>ORH</v>
          </cell>
          <cell r="K1170">
            <v>1</v>
          </cell>
        </row>
        <row r="1171">
          <cell r="A1171">
            <v>2173</v>
          </cell>
          <cell r="B1171" t="str">
            <v>Rob</v>
          </cell>
          <cell r="C1171" t="str">
            <v>Moore</v>
          </cell>
          <cell r="D1171">
            <v>23880</v>
          </cell>
          <cell r="E1171" t="str">
            <v>M</v>
          </cell>
          <cell r="F1171">
            <v>59</v>
          </cell>
          <cell r="G1171" t="str">
            <v>V 50</v>
          </cell>
          <cell r="H1171" t="str">
            <v>V 50</v>
          </cell>
          <cell r="I1171" t="str">
            <v>1st</v>
          </cell>
          <cell r="J1171" t="str">
            <v>ORH</v>
          </cell>
          <cell r="K1171">
            <v>1</v>
          </cell>
        </row>
        <row r="1172">
          <cell r="B1172" t="str">
            <v>Florian</v>
          </cell>
          <cell r="C1172" t="str">
            <v>Moosbauer</v>
          </cell>
          <cell r="D1172">
            <v>30203</v>
          </cell>
          <cell r="E1172" t="str">
            <v>M</v>
          </cell>
          <cell r="F1172">
            <v>41</v>
          </cell>
          <cell r="G1172" t="str">
            <v>V 40</v>
          </cell>
          <cell r="H1172" t="str">
            <v>V 40</v>
          </cell>
          <cell r="I1172" t="str">
            <v>1st</v>
          </cell>
          <cell r="J1172" t="str">
            <v>ORH</v>
          </cell>
          <cell r="K1172">
            <v>1</v>
          </cell>
        </row>
        <row r="1173">
          <cell r="B1173" t="str">
            <v>Firmin</v>
          </cell>
          <cell r="C1173" t="str">
            <v>Moriarty</v>
          </cell>
          <cell r="D1173">
            <v>23255</v>
          </cell>
          <cell r="E1173" t="str">
            <v>M</v>
          </cell>
          <cell r="F1173">
            <v>60</v>
          </cell>
          <cell r="G1173" t="str">
            <v>V 60</v>
          </cell>
          <cell r="H1173" t="str">
            <v>V 50</v>
          </cell>
          <cell r="I1173" t="str">
            <v>1st</v>
          </cell>
          <cell r="J1173" t="str">
            <v>ORH</v>
          </cell>
          <cell r="K1173">
            <v>1</v>
          </cell>
        </row>
        <row r="1174">
          <cell r="B1174" t="str">
            <v>James</v>
          </cell>
          <cell r="C1174" t="str">
            <v>Moss</v>
          </cell>
          <cell r="D1174">
            <v>31363</v>
          </cell>
          <cell r="E1174" t="str">
            <v>M</v>
          </cell>
          <cell r="F1174">
            <v>38</v>
          </cell>
          <cell r="G1174" t="str">
            <v>S</v>
          </cell>
          <cell r="H1174" t="str">
            <v>S</v>
          </cell>
          <cell r="I1174" t="str">
            <v>1st</v>
          </cell>
          <cell r="J1174" t="str">
            <v>ORH</v>
          </cell>
          <cell r="K1174">
            <v>1</v>
          </cell>
        </row>
        <row r="1175">
          <cell r="B1175" t="str">
            <v>Dean</v>
          </cell>
          <cell r="C1175" t="str">
            <v>Moy</v>
          </cell>
          <cell r="D1175">
            <v>22988</v>
          </cell>
          <cell r="E1175" t="str">
            <v>M</v>
          </cell>
          <cell r="F1175">
            <v>61</v>
          </cell>
          <cell r="G1175" t="str">
            <v>V 60</v>
          </cell>
          <cell r="H1175" t="str">
            <v>V 60</v>
          </cell>
          <cell r="I1175" t="str">
            <v>1st</v>
          </cell>
          <cell r="J1175" t="str">
            <v>ORH</v>
          </cell>
          <cell r="K1175">
            <v>1</v>
          </cell>
        </row>
        <row r="1176">
          <cell r="B1176" t="str">
            <v>Jamie</v>
          </cell>
          <cell r="C1176" t="str">
            <v>Muffett</v>
          </cell>
          <cell r="D1176">
            <v>25915</v>
          </cell>
          <cell r="E1176" t="str">
            <v>M</v>
          </cell>
          <cell r="F1176">
            <v>53</v>
          </cell>
          <cell r="G1176" t="str">
            <v>V 50</v>
          </cell>
          <cell r="H1176" t="str">
            <v>V 50</v>
          </cell>
          <cell r="I1176" t="str">
            <v>1st</v>
          </cell>
          <cell r="J1176" t="str">
            <v>ORH</v>
          </cell>
          <cell r="K1176">
            <v>1</v>
          </cell>
        </row>
        <row r="1177">
          <cell r="B1177" t="str">
            <v>Charles</v>
          </cell>
          <cell r="C1177" t="str">
            <v>Murray</v>
          </cell>
          <cell r="D1177">
            <v>34356</v>
          </cell>
          <cell r="E1177" t="str">
            <v>M</v>
          </cell>
          <cell r="F1177">
            <v>30</v>
          </cell>
          <cell r="G1177" t="str">
            <v>S</v>
          </cell>
          <cell r="I1177" t="str">
            <v>1st</v>
          </cell>
          <cell r="J1177" t="str">
            <v>ORH</v>
          </cell>
          <cell r="K1177">
            <v>1</v>
          </cell>
        </row>
        <row r="1178">
          <cell r="B1178" t="str">
            <v>Mark</v>
          </cell>
          <cell r="C1178" t="str">
            <v>Muscatt</v>
          </cell>
          <cell r="D1178">
            <v>21977</v>
          </cell>
          <cell r="E1178" t="str">
            <v>M</v>
          </cell>
          <cell r="F1178">
            <v>64</v>
          </cell>
          <cell r="G1178" t="str">
            <v>V 60</v>
          </cell>
          <cell r="H1178" t="str">
            <v>V 60</v>
          </cell>
          <cell r="I1178" t="str">
            <v>1st</v>
          </cell>
          <cell r="J1178" t="str">
            <v>ORH</v>
          </cell>
          <cell r="K1178">
            <v>1</v>
          </cell>
        </row>
        <row r="1179">
          <cell r="B1179" t="str">
            <v>Eddie</v>
          </cell>
          <cell r="C1179" t="str">
            <v>Myers</v>
          </cell>
          <cell r="D1179">
            <v>20116</v>
          </cell>
          <cell r="E1179" t="str">
            <v>M</v>
          </cell>
          <cell r="F1179">
            <v>69</v>
          </cell>
          <cell r="G1179" t="str">
            <v>V 60</v>
          </cell>
          <cell r="H1179" t="str">
            <v>V 60</v>
          </cell>
          <cell r="I1179" t="str">
            <v>1st</v>
          </cell>
          <cell r="J1179" t="str">
            <v>ORH</v>
          </cell>
          <cell r="K1179">
            <v>1</v>
          </cell>
        </row>
        <row r="1180">
          <cell r="B1180" t="str">
            <v>Chris</v>
          </cell>
          <cell r="C1180" t="str">
            <v>Napthine</v>
          </cell>
          <cell r="D1180">
            <v>30459</v>
          </cell>
          <cell r="E1180" t="str">
            <v>M</v>
          </cell>
          <cell r="F1180">
            <v>41</v>
          </cell>
          <cell r="G1180" t="str">
            <v>V 40</v>
          </cell>
          <cell r="H1180" t="str">
            <v>V 40</v>
          </cell>
          <cell r="I1180" t="str">
            <v>1st</v>
          </cell>
          <cell r="J1180" t="str">
            <v>ORH</v>
          </cell>
          <cell r="K1180">
            <v>1</v>
          </cell>
        </row>
        <row r="1181">
          <cell r="A1181">
            <v>575</v>
          </cell>
          <cell r="B1181" t="str">
            <v>John</v>
          </cell>
          <cell r="C1181" t="str">
            <v>Neighbour</v>
          </cell>
          <cell r="D1181">
            <v>21103</v>
          </cell>
          <cell r="E1181" t="str">
            <v>M</v>
          </cell>
          <cell r="F1181">
            <v>66</v>
          </cell>
          <cell r="G1181" t="str">
            <v>V 60</v>
          </cell>
          <cell r="H1181" t="str">
            <v>V 60</v>
          </cell>
          <cell r="I1181" t="str">
            <v>1st</v>
          </cell>
          <cell r="J1181" t="str">
            <v>ORH</v>
          </cell>
          <cell r="K1181">
            <v>1</v>
          </cell>
        </row>
        <row r="1182">
          <cell r="B1182" t="str">
            <v>Oliver</v>
          </cell>
          <cell r="C1182" t="str">
            <v>Newlan*</v>
          </cell>
          <cell r="D1182">
            <v>33258</v>
          </cell>
          <cell r="E1182" t="str">
            <v>M</v>
          </cell>
          <cell r="F1182">
            <v>33</v>
          </cell>
          <cell r="G1182" t="str">
            <v>S</v>
          </cell>
          <cell r="I1182" t="str">
            <v>2nd</v>
          </cell>
          <cell r="J1182" t="str">
            <v>ORH</v>
          </cell>
          <cell r="K1182">
            <v>1</v>
          </cell>
        </row>
        <row r="1183">
          <cell r="B1183" t="str">
            <v>Robert</v>
          </cell>
          <cell r="C1183" t="str">
            <v>Newman</v>
          </cell>
          <cell r="D1183">
            <v>31424</v>
          </cell>
          <cell r="E1183" t="str">
            <v>M</v>
          </cell>
          <cell r="F1183">
            <v>38</v>
          </cell>
          <cell r="G1183" t="str">
            <v>S</v>
          </cell>
          <cell r="I1183" t="str">
            <v>1st</v>
          </cell>
          <cell r="J1183" t="str">
            <v>ORH</v>
          </cell>
          <cell r="K1183">
            <v>1</v>
          </cell>
        </row>
        <row r="1184">
          <cell r="B1184" t="str">
            <v>Billy</v>
          </cell>
          <cell r="C1184" t="str">
            <v>Newton</v>
          </cell>
          <cell r="D1184">
            <v>29783</v>
          </cell>
          <cell r="E1184" t="str">
            <v>M</v>
          </cell>
          <cell r="F1184">
            <v>43</v>
          </cell>
          <cell r="G1184" t="str">
            <v>V 40</v>
          </cell>
          <cell r="H1184" t="str">
            <v>V 40</v>
          </cell>
          <cell r="I1184" t="str">
            <v>1st</v>
          </cell>
          <cell r="J1184" t="str">
            <v>ORH</v>
          </cell>
          <cell r="K1184">
            <v>1</v>
          </cell>
        </row>
        <row r="1185">
          <cell r="B1185" t="str">
            <v>Richard</v>
          </cell>
          <cell r="C1185" t="str">
            <v>Norris</v>
          </cell>
          <cell r="D1185">
            <v>30684</v>
          </cell>
          <cell r="E1185" t="str">
            <v>M</v>
          </cell>
          <cell r="F1185">
            <v>40</v>
          </cell>
          <cell r="G1185" t="str">
            <v>V 40</v>
          </cell>
          <cell r="H1185" t="str">
            <v>S</v>
          </cell>
          <cell r="I1185" t="str">
            <v>1st</v>
          </cell>
          <cell r="J1185" t="str">
            <v>ORH</v>
          </cell>
          <cell r="K1185">
            <v>1</v>
          </cell>
        </row>
        <row r="1186">
          <cell r="B1186" t="str">
            <v>Rory</v>
          </cell>
          <cell r="C1186" t="str">
            <v>O'Corbaidh</v>
          </cell>
          <cell r="D1186">
            <v>39333</v>
          </cell>
          <cell r="E1186" t="str">
            <v>M</v>
          </cell>
          <cell r="F1186">
            <v>16</v>
          </cell>
          <cell r="G1186" t="str">
            <v>U 20</v>
          </cell>
          <cell r="I1186" t="str">
            <v>1st</v>
          </cell>
          <cell r="J1186" t="str">
            <v>ORH</v>
          </cell>
          <cell r="K1186">
            <v>1</v>
          </cell>
        </row>
        <row r="1187">
          <cell r="A1187">
            <v>611</v>
          </cell>
          <cell r="B1187" t="str">
            <v>James</v>
          </cell>
          <cell r="C1187" t="str">
            <v>Odoki</v>
          </cell>
          <cell r="D1187">
            <v>36493</v>
          </cell>
          <cell r="E1187" t="str">
            <v>M</v>
          </cell>
          <cell r="F1187">
            <v>24</v>
          </cell>
          <cell r="G1187" t="str">
            <v>S</v>
          </cell>
          <cell r="I1187" t="str">
            <v>1st</v>
          </cell>
          <cell r="J1187" t="str">
            <v>ORH</v>
          </cell>
          <cell r="K1187">
            <v>1</v>
          </cell>
        </row>
        <row r="1188">
          <cell r="A1188">
            <v>634</v>
          </cell>
          <cell r="B1188" t="str">
            <v>Jamie</v>
          </cell>
          <cell r="C1188" t="str">
            <v>Ogilby</v>
          </cell>
          <cell r="D1188">
            <v>32414</v>
          </cell>
          <cell r="E1188" t="str">
            <v>M</v>
          </cell>
          <cell r="F1188">
            <v>35</v>
          </cell>
          <cell r="G1188" t="str">
            <v>S</v>
          </cell>
          <cell r="I1188" t="str">
            <v>1st</v>
          </cell>
          <cell r="J1188" t="str">
            <v>ORH</v>
          </cell>
          <cell r="K1188">
            <v>1</v>
          </cell>
        </row>
        <row r="1189">
          <cell r="B1189" t="str">
            <v>Sean</v>
          </cell>
          <cell r="C1189" t="str">
            <v>O'Leary</v>
          </cell>
          <cell r="D1189">
            <v>26115</v>
          </cell>
          <cell r="E1189" t="str">
            <v>M</v>
          </cell>
          <cell r="F1189">
            <v>53</v>
          </cell>
          <cell r="G1189" t="str">
            <v>V 50</v>
          </cell>
          <cell r="I1189" t="str">
            <v>1st</v>
          </cell>
          <cell r="J1189" t="str">
            <v>ORH</v>
          </cell>
          <cell r="K1189">
            <v>1</v>
          </cell>
        </row>
        <row r="1190">
          <cell r="B1190" t="str">
            <v>Joseph</v>
          </cell>
          <cell r="C1190" t="str">
            <v>Owen</v>
          </cell>
          <cell r="D1190">
            <v>37011</v>
          </cell>
          <cell r="E1190" t="str">
            <v>M</v>
          </cell>
          <cell r="F1190">
            <v>23</v>
          </cell>
          <cell r="G1190" t="str">
            <v>S</v>
          </cell>
          <cell r="H1190" t="str">
            <v>S</v>
          </cell>
          <cell r="I1190" t="str">
            <v>1st</v>
          </cell>
          <cell r="J1190" t="str">
            <v>ORH</v>
          </cell>
          <cell r="K1190">
            <v>1</v>
          </cell>
        </row>
        <row r="1191">
          <cell r="A1191">
            <v>2152</v>
          </cell>
          <cell r="B1191" t="str">
            <v>Luke</v>
          </cell>
          <cell r="C1191" t="str">
            <v>Parker</v>
          </cell>
          <cell r="D1191">
            <v>35957</v>
          </cell>
          <cell r="E1191" t="str">
            <v>M</v>
          </cell>
          <cell r="F1191">
            <v>26</v>
          </cell>
          <cell r="G1191" t="str">
            <v>S</v>
          </cell>
          <cell r="I1191" t="str">
            <v>1st</v>
          </cell>
          <cell r="J1191" t="str">
            <v>ORH</v>
          </cell>
          <cell r="K1191">
            <v>1</v>
          </cell>
        </row>
        <row r="1192">
          <cell r="B1192" t="str">
            <v>Billy</v>
          </cell>
          <cell r="C1192" t="str">
            <v>Parr</v>
          </cell>
          <cell r="D1192">
            <v>30406</v>
          </cell>
          <cell r="E1192" t="str">
            <v>M</v>
          </cell>
          <cell r="F1192">
            <v>41</v>
          </cell>
          <cell r="G1192" t="str">
            <v>V 40</v>
          </cell>
          <cell r="H1192" t="str">
            <v>V 40</v>
          </cell>
          <cell r="I1192" t="str">
            <v>1st</v>
          </cell>
          <cell r="J1192" t="str">
            <v>ORH</v>
          </cell>
          <cell r="K1192">
            <v>1</v>
          </cell>
        </row>
        <row r="1193">
          <cell r="B1193" t="str">
            <v>Eric</v>
          </cell>
          <cell r="C1193" t="str">
            <v>Paul</v>
          </cell>
          <cell r="D1193">
            <v>22027</v>
          </cell>
          <cell r="E1193" t="str">
            <v>M</v>
          </cell>
          <cell r="F1193">
            <v>64</v>
          </cell>
          <cell r="G1193" t="str">
            <v>V 60</v>
          </cell>
          <cell r="H1193" t="str">
            <v>V 60</v>
          </cell>
          <cell r="I1193" t="str">
            <v>1st</v>
          </cell>
          <cell r="J1193" t="str">
            <v>ORH</v>
          </cell>
          <cell r="K1193">
            <v>1</v>
          </cell>
        </row>
        <row r="1194">
          <cell r="B1194" t="str">
            <v>David</v>
          </cell>
          <cell r="C1194" t="str">
            <v>Perrott</v>
          </cell>
          <cell r="D1194">
            <v>30091</v>
          </cell>
          <cell r="E1194" t="str">
            <v>M</v>
          </cell>
          <cell r="F1194">
            <v>42</v>
          </cell>
          <cell r="G1194" t="str">
            <v>V 40</v>
          </cell>
          <cell r="H1194" t="str">
            <v>V 40</v>
          </cell>
          <cell r="I1194" t="str">
            <v>1st</v>
          </cell>
          <cell r="J1194" t="str">
            <v>ORH</v>
          </cell>
          <cell r="K1194">
            <v>1</v>
          </cell>
        </row>
        <row r="1195">
          <cell r="B1195" t="str">
            <v>Roy</v>
          </cell>
          <cell r="C1195" t="str">
            <v>Perrott</v>
          </cell>
          <cell r="D1195">
            <v>26569</v>
          </cell>
          <cell r="E1195" t="str">
            <v>M</v>
          </cell>
          <cell r="F1195">
            <v>51</v>
          </cell>
          <cell r="G1195" t="str">
            <v>V 50</v>
          </cell>
          <cell r="H1195" t="str">
            <v>V 50</v>
          </cell>
          <cell r="I1195" t="str">
            <v>1st</v>
          </cell>
          <cell r="J1195" t="str">
            <v>ORH</v>
          </cell>
          <cell r="K1195">
            <v>1</v>
          </cell>
        </row>
        <row r="1196">
          <cell r="B1196" t="str">
            <v>Chris</v>
          </cell>
          <cell r="C1196" t="str">
            <v>Peter</v>
          </cell>
          <cell r="D1196">
            <v>23848</v>
          </cell>
          <cell r="E1196" t="str">
            <v>M</v>
          </cell>
          <cell r="F1196">
            <v>59</v>
          </cell>
          <cell r="G1196" t="str">
            <v>V 50</v>
          </cell>
          <cell r="H1196" t="str">
            <v>V 50</v>
          </cell>
          <cell r="I1196" t="str">
            <v>1st</v>
          </cell>
          <cell r="J1196" t="str">
            <v>ORH</v>
          </cell>
          <cell r="K1196">
            <v>1</v>
          </cell>
        </row>
        <row r="1197">
          <cell r="A1197">
            <v>562</v>
          </cell>
          <cell r="B1197" t="str">
            <v>Alex</v>
          </cell>
          <cell r="C1197" t="str">
            <v>Pickering*</v>
          </cell>
          <cell r="D1197">
            <v>28391</v>
          </cell>
          <cell r="E1197" t="str">
            <v>M</v>
          </cell>
          <cell r="F1197">
            <v>46</v>
          </cell>
          <cell r="G1197" t="str">
            <v>V 40</v>
          </cell>
          <cell r="H1197" t="str">
            <v>V 40</v>
          </cell>
          <cell r="I1197" t="str">
            <v>2nd</v>
          </cell>
          <cell r="J1197" t="str">
            <v>ORH</v>
          </cell>
          <cell r="K1197">
            <v>1</v>
          </cell>
        </row>
        <row r="1198">
          <cell r="A1198">
            <v>2176</v>
          </cell>
          <cell r="B1198" t="str">
            <v>Adam</v>
          </cell>
          <cell r="C1198" t="str">
            <v>Preston</v>
          </cell>
          <cell r="D1198">
            <v>35028</v>
          </cell>
          <cell r="E1198" t="str">
            <v>M</v>
          </cell>
          <cell r="F1198">
            <v>28</v>
          </cell>
          <cell r="G1198" t="str">
            <v>S</v>
          </cell>
          <cell r="I1198" t="str">
            <v>1st</v>
          </cell>
          <cell r="J1198" t="str">
            <v>ORH</v>
          </cell>
          <cell r="K1198">
            <v>1</v>
          </cell>
        </row>
        <row r="1199">
          <cell r="A1199">
            <v>540</v>
          </cell>
          <cell r="B1199" t="str">
            <v>Adam</v>
          </cell>
          <cell r="C1199" t="str">
            <v>Preston</v>
          </cell>
          <cell r="D1199">
            <v>35028</v>
          </cell>
          <cell r="E1199" t="str">
            <v>M</v>
          </cell>
          <cell r="F1199">
            <v>28</v>
          </cell>
          <cell r="G1199" t="str">
            <v>S</v>
          </cell>
          <cell r="I1199" t="str">
            <v>1st</v>
          </cell>
          <cell r="J1199" t="str">
            <v>ORH</v>
          </cell>
          <cell r="K1199">
            <v>1</v>
          </cell>
        </row>
        <row r="1200">
          <cell r="A1200">
            <v>549</v>
          </cell>
          <cell r="B1200" t="str">
            <v>Howard</v>
          </cell>
          <cell r="C1200" t="str">
            <v>Protheroe</v>
          </cell>
          <cell r="D1200">
            <v>26128</v>
          </cell>
          <cell r="E1200" t="str">
            <v>M</v>
          </cell>
          <cell r="F1200">
            <v>53</v>
          </cell>
          <cell r="G1200" t="str">
            <v>V 50</v>
          </cell>
          <cell r="I1200" t="str">
            <v>1st</v>
          </cell>
          <cell r="J1200" t="str">
            <v>ORH</v>
          </cell>
          <cell r="K1200">
            <v>1</v>
          </cell>
        </row>
        <row r="1201">
          <cell r="A1201">
            <v>648</v>
          </cell>
          <cell r="B1201" t="str">
            <v>Kirti</v>
          </cell>
          <cell r="C1201" t="str">
            <v>Purohit</v>
          </cell>
          <cell r="D1201">
            <v>30998</v>
          </cell>
          <cell r="E1201" t="str">
            <v>M</v>
          </cell>
          <cell r="F1201">
            <v>39</v>
          </cell>
          <cell r="G1201" t="str">
            <v>S</v>
          </cell>
          <cell r="H1201" t="str">
            <v>S</v>
          </cell>
          <cell r="I1201" t="str">
            <v>1st</v>
          </cell>
          <cell r="J1201" t="str">
            <v>ORH</v>
          </cell>
          <cell r="K1201">
            <v>1</v>
          </cell>
        </row>
        <row r="1202">
          <cell r="A1202">
            <v>596</v>
          </cell>
          <cell r="B1202" t="str">
            <v>Oliver</v>
          </cell>
          <cell r="C1202" t="str">
            <v>Purton</v>
          </cell>
          <cell r="D1202">
            <v>27033</v>
          </cell>
          <cell r="E1202" t="str">
            <v>M</v>
          </cell>
          <cell r="F1202">
            <v>50</v>
          </cell>
          <cell r="G1202" t="str">
            <v>V 50</v>
          </cell>
          <cell r="H1202" t="str">
            <v>V 40</v>
          </cell>
          <cell r="I1202" t="str">
            <v>1st</v>
          </cell>
          <cell r="J1202" t="str">
            <v>ORH</v>
          </cell>
          <cell r="K1202">
            <v>1</v>
          </cell>
        </row>
        <row r="1203">
          <cell r="B1203" t="str">
            <v>Richard</v>
          </cell>
          <cell r="C1203" t="str">
            <v>Purton</v>
          </cell>
          <cell r="D1203" t="str">
            <v>28/3/43</v>
          </cell>
          <cell r="E1203" t="str">
            <v>M</v>
          </cell>
          <cell r="F1203">
            <v>81</v>
          </cell>
          <cell r="G1203" t="str">
            <v>V 80</v>
          </cell>
          <cell r="H1203" t="str">
            <v>V 80</v>
          </cell>
          <cell r="I1203" t="str">
            <v>1st</v>
          </cell>
          <cell r="J1203" t="str">
            <v>ORH</v>
          </cell>
          <cell r="K1203">
            <v>1</v>
          </cell>
        </row>
        <row r="1204">
          <cell r="B1204" t="str">
            <v>James</v>
          </cell>
          <cell r="C1204" t="str">
            <v>Quartly</v>
          </cell>
          <cell r="D1204">
            <v>36957</v>
          </cell>
          <cell r="E1204" t="str">
            <v>M</v>
          </cell>
          <cell r="F1204">
            <v>23</v>
          </cell>
          <cell r="G1204" t="str">
            <v>S</v>
          </cell>
          <cell r="H1204" t="str">
            <v>S</v>
          </cell>
          <cell r="I1204" t="str">
            <v>1st</v>
          </cell>
          <cell r="J1204" t="str">
            <v>ORH</v>
          </cell>
          <cell r="K1204">
            <v>1</v>
          </cell>
        </row>
        <row r="1205">
          <cell r="A1205">
            <v>548</v>
          </cell>
          <cell r="B1205" t="str">
            <v>Paul</v>
          </cell>
          <cell r="C1205" t="str">
            <v>Quinton</v>
          </cell>
          <cell r="D1205">
            <v>29145</v>
          </cell>
          <cell r="E1205" t="str">
            <v>M</v>
          </cell>
          <cell r="F1205">
            <v>44</v>
          </cell>
          <cell r="G1205" t="str">
            <v>V 40</v>
          </cell>
          <cell r="H1205" t="str">
            <v>V 40</v>
          </cell>
          <cell r="I1205" t="str">
            <v>1st</v>
          </cell>
          <cell r="J1205" t="str">
            <v>ORH</v>
          </cell>
          <cell r="K1205">
            <v>1</v>
          </cell>
        </row>
        <row r="1206">
          <cell r="A1206">
            <v>619</v>
          </cell>
          <cell r="B1206" t="str">
            <v>Paul</v>
          </cell>
          <cell r="C1206" t="str">
            <v>Quinton</v>
          </cell>
          <cell r="D1206">
            <v>29145</v>
          </cell>
          <cell r="E1206" t="str">
            <v>M</v>
          </cell>
          <cell r="F1206">
            <v>44</v>
          </cell>
          <cell r="G1206" t="str">
            <v>V 40</v>
          </cell>
          <cell r="H1206" t="str">
            <v>V 40</v>
          </cell>
          <cell r="I1206" t="str">
            <v>1st</v>
          </cell>
          <cell r="J1206" t="str">
            <v>ORH</v>
          </cell>
          <cell r="K1206">
            <v>1</v>
          </cell>
        </row>
        <row r="1207">
          <cell r="B1207" t="str">
            <v>Krishna</v>
          </cell>
          <cell r="C1207" t="str">
            <v>Rajah</v>
          </cell>
          <cell r="D1207">
            <v>28896</v>
          </cell>
          <cell r="E1207" t="str">
            <v>M</v>
          </cell>
          <cell r="F1207">
            <v>45</v>
          </cell>
          <cell r="G1207" t="str">
            <v>V 40</v>
          </cell>
          <cell r="H1207" t="str">
            <v>V 40</v>
          </cell>
          <cell r="I1207" t="str">
            <v>1st</v>
          </cell>
          <cell r="J1207" t="str">
            <v>ORH</v>
          </cell>
          <cell r="K1207">
            <v>1</v>
          </cell>
        </row>
        <row r="1208">
          <cell r="B1208" t="str">
            <v>John</v>
          </cell>
          <cell r="C1208" t="str">
            <v>Randall</v>
          </cell>
          <cell r="D1208">
            <v>17494</v>
          </cell>
          <cell r="E1208" t="str">
            <v>M</v>
          </cell>
          <cell r="F1208">
            <v>76</v>
          </cell>
          <cell r="G1208" t="str">
            <v>V 70</v>
          </cell>
          <cell r="H1208" t="str">
            <v>V 70</v>
          </cell>
          <cell r="I1208" t="str">
            <v>1st</v>
          </cell>
          <cell r="J1208" t="str">
            <v>ORH</v>
          </cell>
          <cell r="K1208">
            <v>1</v>
          </cell>
        </row>
        <row r="1209">
          <cell r="B1209" t="str">
            <v>Paul</v>
          </cell>
          <cell r="C1209" t="str">
            <v>Ratcliffe</v>
          </cell>
          <cell r="D1209">
            <v>26980</v>
          </cell>
          <cell r="E1209" t="str">
            <v>M</v>
          </cell>
          <cell r="F1209">
            <v>50</v>
          </cell>
          <cell r="G1209" t="str">
            <v>V 50</v>
          </cell>
          <cell r="H1209" t="str">
            <v>V 40</v>
          </cell>
          <cell r="I1209" t="str">
            <v>1st</v>
          </cell>
          <cell r="J1209" t="str">
            <v>ORH</v>
          </cell>
          <cell r="K1209">
            <v>1</v>
          </cell>
        </row>
        <row r="1210">
          <cell r="A1210">
            <v>2161</v>
          </cell>
          <cell r="B1210" t="str">
            <v>Colin</v>
          </cell>
          <cell r="C1210" t="str">
            <v>Read</v>
          </cell>
          <cell r="D1210">
            <v>24732</v>
          </cell>
          <cell r="E1210" t="str">
            <v>M</v>
          </cell>
          <cell r="F1210">
            <v>56</v>
          </cell>
          <cell r="G1210" t="str">
            <v>V 50</v>
          </cell>
          <cell r="H1210" t="str">
            <v>V 50</v>
          </cell>
          <cell r="I1210" t="str">
            <v>1st</v>
          </cell>
          <cell r="J1210" t="str">
            <v>ORH</v>
          </cell>
          <cell r="K1210">
            <v>1</v>
          </cell>
        </row>
        <row r="1211">
          <cell r="A1211">
            <v>2183</v>
          </cell>
          <cell r="B1211" t="str">
            <v>Will</v>
          </cell>
          <cell r="C1211" t="str">
            <v>Reed-Wright</v>
          </cell>
          <cell r="D1211">
            <v>32712</v>
          </cell>
          <cell r="E1211" t="str">
            <v>M</v>
          </cell>
          <cell r="F1211">
            <v>34</v>
          </cell>
          <cell r="G1211" t="str">
            <v>S</v>
          </cell>
          <cell r="H1211" t="str">
            <v>S</v>
          </cell>
          <cell r="I1211" t="str">
            <v>1st</v>
          </cell>
          <cell r="J1211" t="str">
            <v>ORH</v>
          </cell>
          <cell r="K1211">
            <v>1</v>
          </cell>
        </row>
        <row r="1212">
          <cell r="A1212">
            <v>601</v>
          </cell>
          <cell r="B1212" t="str">
            <v>Scott</v>
          </cell>
          <cell r="C1212" t="str">
            <v>Reid</v>
          </cell>
          <cell r="D1212">
            <v>25228</v>
          </cell>
          <cell r="E1212" t="str">
            <v>M</v>
          </cell>
          <cell r="F1212">
            <v>55</v>
          </cell>
          <cell r="G1212" t="str">
            <v>V 50</v>
          </cell>
          <cell r="H1212" t="str">
            <v>V 50</v>
          </cell>
          <cell r="I1212" t="str">
            <v>1st</v>
          </cell>
          <cell r="J1212" t="str">
            <v>ORH</v>
          </cell>
          <cell r="K1212">
            <v>1</v>
          </cell>
        </row>
        <row r="1213">
          <cell r="B1213" t="str">
            <v>Martin</v>
          </cell>
          <cell r="C1213" t="str">
            <v>Reynolds</v>
          </cell>
          <cell r="D1213">
            <v>29066</v>
          </cell>
          <cell r="E1213" t="str">
            <v>M</v>
          </cell>
          <cell r="F1213">
            <v>44</v>
          </cell>
          <cell r="G1213" t="str">
            <v>V 40</v>
          </cell>
          <cell r="H1213" t="str">
            <v>V 40</v>
          </cell>
          <cell r="I1213" t="str">
            <v>1st</v>
          </cell>
          <cell r="J1213" t="str">
            <v>ORH</v>
          </cell>
          <cell r="K1213">
            <v>1</v>
          </cell>
        </row>
        <row r="1214">
          <cell r="B1214" t="str">
            <v>Clive</v>
          </cell>
          <cell r="C1214" t="str">
            <v>Ridley</v>
          </cell>
          <cell r="D1214">
            <v>15944</v>
          </cell>
          <cell r="E1214" t="str">
            <v>M</v>
          </cell>
          <cell r="F1214">
            <v>80</v>
          </cell>
          <cell r="G1214" t="str">
            <v>V 80</v>
          </cell>
          <cell r="H1214" t="str">
            <v>V 70</v>
          </cell>
          <cell r="I1214" t="str">
            <v>1st</v>
          </cell>
          <cell r="J1214" t="str">
            <v>ORH</v>
          </cell>
          <cell r="K1214">
            <v>1</v>
          </cell>
        </row>
        <row r="1215">
          <cell r="B1215" t="str">
            <v>Mark</v>
          </cell>
          <cell r="C1215" t="str">
            <v>Roberts</v>
          </cell>
          <cell r="D1215">
            <v>20473</v>
          </cell>
          <cell r="E1215" t="str">
            <v>M</v>
          </cell>
          <cell r="F1215">
            <v>68</v>
          </cell>
          <cell r="G1215" t="str">
            <v>V 60</v>
          </cell>
          <cell r="H1215" t="str">
            <v>V 60</v>
          </cell>
          <cell r="I1215" t="str">
            <v>1st</v>
          </cell>
          <cell r="J1215" t="str">
            <v>ORH</v>
          </cell>
          <cell r="K1215">
            <v>1</v>
          </cell>
        </row>
        <row r="1216">
          <cell r="A1216">
            <v>2169</v>
          </cell>
          <cell r="B1216" t="str">
            <v>Thomas</v>
          </cell>
          <cell r="C1216" t="str">
            <v>Rodgers</v>
          </cell>
          <cell r="D1216">
            <v>33431</v>
          </cell>
          <cell r="E1216" t="str">
            <v>M</v>
          </cell>
          <cell r="F1216">
            <v>33</v>
          </cell>
          <cell r="G1216" t="str">
            <v>S</v>
          </cell>
          <cell r="I1216" t="str">
            <v>1st</v>
          </cell>
          <cell r="J1216" t="str">
            <v>ORH</v>
          </cell>
          <cell r="K1216">
            <v>1</v>
          </cell>
        </row>
        <row r="1217">
          <cell r="B1217" t="str">
            <v>Jonathan</v>
          </cell>
          <cell r="C1217" t="str">
            <v>Rouse</v>
          </cell>
          <cell r="D1217">
            <v>26477</v>
          </cell>
          <cell r="E1217" t="str">
            <v>M</v>
          </cell>
          <cell r="F1217">
            <v>52</v>
          </cell>
          <cell r="G1217" t="str">
            <v>V 50</v>
          </cell>
          <cell r="H1217" t="str">
            <v>V 50</v>
          </cell>
          <cell r="I1217" t="str">
            <v>1st</v>
          </cell>
          <cell r="J1217" t="str">
            <v>ORH</v>
          </cell>
          <cell r="K1217">
            <v>1</v>
          </cell>
        </row>
        <row r="1218">
          <cell r="B1218" t="str">
            <v>Ben</v>
          </cell>
          <cell r="C1218" t="str">
            <v>Rowlands</v>
          </cell>
          <cell r="D1218">
            <v>29554</v>
          </cell>
          <cell r="E1218" t="str">
            <v>M</v>
          </cell>
          <cell r="F1218">
            <v>43</v>
          </cell>
          <cell r="G1218" t="str">
            <v>V 40</v>
          </cell>
          <cell r="H1218" t="str">
            <v>V 40</v>
          </cell>
          <cell r="I1218" t="str">
            <v>1st</v>
          </cell>
          <cell r="J1218" t="str">
            <v>ORH</v>
          </cell>
          <cell r="K1218">
            <v>1</v>
          </cell>
        </row>
        <row r="1219">
          <cell r="B1219" t="str">
            <v>Richard</v>
          </cell>
          <cell r="C1219" t="str">
            <v>Rule</v>
          </cell>
          <cell r="D1219">
            <v>23955</v>
          </cell>
          <cell r="E1219" t="str">
            <v>M</v>
          </cell>
          <cell r="F1219">
            <v>58</v>
          </cell>
          <cell r="G1219" t="str">
            <v>V 50</v>
          </cell>
          <cell r="H1219" t="str">
            <v>V 50</v>
          </cell>
          <cell r="I1219" t="str">
            <v>1st</v>
          </cell>
          <cell r="J1219" t="str">
            <v>ORH</v>
          </cell>
          <cell r="K1219">
            <v>1</v>
          </cell>
        </row>
        <row r="1220">
          <cell r="B1220" t="str">
            <v>Jordan</v>
          </cell>
          <cell r="C1220" t="str">
            <v>Rutherford</v>
          </cell>
          <cell r="D1220">
            <v>33348</v>
          </cell>
          <cell r="E1220" t="str">
            <v>M</v>
          </cell>
          <cell r="F1220">
            <v>33</v>
          </cell>
          <cell r="G1220" t="str">
            <v>S</v>
          </cell>
          <cell r="I1220" t="str">
            <v>1st</v>
          </cell>
          <cell r="J1220" t="str">
            <v>ORH</v>
          </cell>
          <cell r="K1220">
            <v>1</v>
          </cell>
        </row>
        <row r="1221">
          <cell r="A1221">
            <v>649</v>
          </cell>
          <cell r="B1221" t="str">
            <v>Elliot</v>
          </cell>
          <cell r="C1221" t="str">
            <v>Ryan</v>
          </cell>
          <cell r="D1221">
            <v>30649</v>
          </cell>
          <cell r="E1221" t="str">
            <v>M</v>
          </cell>
          <cell r="F1221">
            <v>40</v>
          </cell>
          <cell r="G1221" t="str">
            <v>V 40</v>
          </cell>
          <cell r="H1221" t="str">
            <v>S</v>
          </cell>
          <cell r="I1221" t="str">
            <v>1st</v>
          </cell>
          <cell r="J1221" t="str">
            <v>ORH</v>
          </cell>
          <cell r="K1221">
            <v>1</v>
          </cell>
        </row>
        <row r="1222">
          <cell r="A1222">
            <v>534</v>
          </cell>
          <cell r="B1222" t="str">
            <v>John</v>
          </cell>
          <cell r="C1222" t="str">
            <v>Sable</v>
          </cell>
          <cell r="D1222">
            <v>29888</v>
          </cell>
          <cell r="E1222" t="str">
            <v>M</v>
          </cell>
          <cell r="F1222">
            <v>42</v>
          </cell>
          <cell r="G1222" t="str">
            <v>V 40</v>
          </cell>
          <cell r="H1222" t="str">
            <v>V 40</v>
          </cell>
          <cell r="I1222" t="str">
            <v>1st</v>
          </cell>
          <cell r="J1222" t="str">
            <v>ORH</v>
          </cell>
          <cell r="K1222">
            <v>1</v>
          </cell>
        </row>
        <row r="1223">
          <cell r="B1223" t="str">
            <v>Chris</v>
          </cell>
          <cell r="C1223" t="str">
            <v>Scott</v>
          </cell>
          <cell r="D1223">
            <v>27302</v>
          </cell>
          <cell r="E1223" t="str">
            <v>M</v>
          </cell>
          <cell r="F1223">
            <v>49</v>
          </cell>
          <cell r="G1223" t="str">
            <v>V 40</v>
          </cell>
          <cell r="H1223" t="str">
            <v>V 40</v>
          </cell>
          <cell r="I1223" t="str">
            <v>1st</v>
          </cell>
          <cell r="J1223" t="str">
            <v>ORH</v>
          </cell>
          <cell r="K1223">
            <v>1</v>
          </cell>
        </row>
        <row r="1224">
          <cell r="A1224">
            <v>558</v>
          </cell>
          <cell r="B1224" t="str">
            <v>Josh</v>
          </cell>
          <cell r="C1224" t="str">
            <v>Seager</v>
          </cell>
          <cell r="D1224">
            <v>33104</v>
          </cell>
          <cell r="E1224" t="str">
            <v>M</v>
          </cell>
          <cell r="F1224">
            <v>33</v>
          </cell>
          <cell r="G1224" t="str">
            <v>S</v>
          </cell>
          <cell r="H1224" t="str">
            <v>S</v>
          </cell>
          <cell r="I1224" t="str">
            <v>1st</v>
          </cell>
          <cell r="J1224" t="str">
            <v>ORH</v>
          </cell>
          <cell r="K1224">
            <v>1</v>
          </cell>
        </row>
        <row r="1225">
          <cell r="A1225">
            <v>2186</v>
          </cell>
          <cell r="B1225" t="str">
            <v>Josh</v>
          </cell>
          <cell r="C1225" t="str">
            <v>Seager</v>
          </cell>
          <cell r="D1225">
            <v>33104</v>
          </cell>
          <cell r="E1225" t="str">
            <v>M</v>
          </cell>
          <cell r="F1225">
            <v>33</v>
          </cell>
          <cell r="G1225" t="str">
            <v>S</v>
          </cell>
          <cell r="H1225" t="str">
            <v>S</v>
          </cell>
          <cell r="I1225" t="str">
            <v>1st</v>
          </cell>
          <cell r="J1225" t="str">
            <v>ORH</v>
          </cell>
          <cell r="K1225">
            <v>1</v>
          </cell>
        </row>
        <row r="1226">
          <cell r="B1226" t="str">
            <v>David</v>
          </cell>
          <cell r="C1226" t="str">
            <v>Searle</v>
          </cell>
          <cell r="D1226">
            <v>33162</v>
          </cell>
          <cell r="E1226" t="str">
            <v>M</v>
          </cell>
          <cell r="F1226">
            <v>33</v>
          </cell>
          <cell r="G1226" t="str">
            <v>S</v>
          </cell>
          <cell r="H1226" t="str">
            <v>S</v>
          </cell>
          <cell r="I1226" t="str">
            <v>1st</v>
          </cell>
          <cell r="J1226" t="str">
            <v>ORH</v>
          </cell>
          <cell r="K1226">
            <v>1</v>
          </cell>
        </row>
        <row r="1227">
          <cell r="A1227">
            <v>633</v>
          </cell>
          <cell r="B1227" t="str">
            <v>Kieran</v>
          </cell>
          <cell r="C1227" t="str">
            <v>Shalloo</v>
          </cell>
          <cell r="D1227">
            <v>32068</v>
          </cell>
          <cell r="E1227" t="str">
            <v>M</v>
          </cell>
          <cell r="F1227">
            <v>36</v>
          </cell>
          <cell r="G1227" t="str">
            <v>S</v>
          </cell>
          <cell r="I1227" t="str">
            <v>1st</v>
          </cell>
          <cell r="J1227" t="str">
            <v>ORH</v>
          </cell>
          <cell r="K1227">
            <v>1</v>
          </cell>
        </row>
        <row r="1228">
          <cell r="B1228" t="str">
            <v>Jim</v>
          </cell>
          <cell r="C1228" t="str">
            <v>Shanks</v>
          </cell>
          <cell r="D1228">
            <v>28516</v>
          </cell>
          <cell r="E1228" t="str">
            <v>M</v>
          </cell>
          <cell r="F1228">
            <v>46</v>
          </cell>
          <cell r="G1228" t="str">
            <v>V 40</v>
          </cell>
          <cell r="I1228" t="str">
            <v>1st</v>
          </cell>
          <cell r="J1228" t="str">
            <v>ORH</v>
          </cell>
          <cell r="K1228">
            <v>1</v>
          </cell>
        </row>
        <row r="1229">
          <cell r="B1229" t="str">
            <v>Sangeev</v>
          </cell>
          <cell r="C1229" t="str">
            <v>Sharma*</v>
          </cell>
          <cell r="D1229">
            <v>29097</v>
          </cell>
          <cell r="E1229" t="str">
            <v>M</v>
          </cell>
          <cell r="F1229">
            <v>44</v>
          </cell>
          <cell r="G1229" t="str">
            <v>V 40</v>
          </cell>
          <cell r="I1229" t="str">
            <v>2nd</v>
          </cell>
          <cell r="J1229" t="str">
            <v>ORH</v>
          </cell>
          <cell r="K1229">
            <v>1</v>
          </cell>
        </row>
        <row r="1230">
          <cell r="A1230">
            <v>612</v>
          </cell>
          <cell r="B1230" t="str">
            <v>Ellis</v>
          </cell>
          <cell r="C1230" t="str">
            <v>Sharman</v>
          </cell>
          <cell r="D1230">
            <v>32239</v>
          </cell>
          <cell r="E1230" t="str">
            <v>M</v>
          </cell>
          <cell r="F1230">
            <v>36</v>
          </cell>
          <cell r="G1230" t="str">
            <v>S</v>
          </cell>
          <cell r="H1230" t="str">
            <v>S</v>
          </cell>
          <cell r="I1230" t="str">
            <v>1st</v>
          </cell>
          <cell r="J1230" t="str">
            <v>ORH</v>
          </cell>
          <cell r="K1230">
            <v>1</v>
          </cell>
        </row>
        <row r="1231">
          <cell r="B1231" t="str">
            <v>Nick</v>
          </cell>
          <cell r="C1231" t="str">
            <v>Shasha</v>
          </cell>
          <cell r="D1231">
            <v>27149</v>
          </cell>
          <cell r="E1231" t="str">
            <v>M</v>
          </cell>
          <cell r="F1231">
            <v>50</v>
          </cell>
          <cell r="G1231" t="str">
            <v>V 50</v>
          </cell>
          <cell r="H1231" t="str">
            <v>V 40</v>
          </cell>
          <cell r="I1231" t="str">
            <v>1st</v>
          </cell>
          <cell r="J1231" t="str">
            <v>ORH</v>
          </cell>
          <cell r="K1231">
            <v>1</v>
          </cell>
        </row>
        <row r="1232">
          <cell r="B1232" t="str">
            <v>Gerry</v>
          </cell>
          <cell r="C1232" t="str">
            <v>Shaw</v>
          </cell>
          <cell r="D1232">
            <v>21641</v>
          </cell>
          <cell r="E1232" t="str">
            <v>M</v>
          </cell>
          <cell r="F1232">
            <v>65</v>
          </cell>
          <cell r="G1232" t="str">
            <v>V 60</v>
          </cell>
          <cell r="H1232" t="str">
            <v>V 60</v>
          </cell>
          <cell r="I1232" t="str">
            <v>1st</v>
          </cell>
          <cell r="J1232" t="str">
            <v>ORH</v>
          </cell>
          <cell r="K1232">
            <v>1</v>
          </cell>
        </row>
        <row r="1233">
          <cell r="B1233" t="str">
            <v>Jonny</v>
          </cell>
          <cell r="C1233" t="str">
            <v>Sheppard</v>
          </cell>
          <cell r="D1233">
            <v>31792</v>
          </cell>
          <cell r="E1233" t="str">
            <v>M</v>
          </cell>
          <cell r="F1233">
            <v>37</v>
          </cell>
          <cell r="G1233" t="str">
            <v>S</v>
          </cell>
          <cell r="H1233" t="str">
            <v>S</v>
          </cell>
          <cell r="I1233" t="str">
            <v>1st</v>
          </cell>
          <cell r="J1233" t="str">
            <v>ORH</v>
          </cell>
          <cell r="K1233">
            <v>1</v>
          </cell>
        </row>
        <row r="1234">
          <cell r="B1234" t="str">
            <v>Ben</v>
          </cell>
          <cell r="C1234" t="str">
            <v>Shore*</v>
          </cell>
          <cell r="D1234">
            <v>28277</v>
          </cell>
          <cell r="E1234" t="str">
            <v>M</v>
          </cell>
          <cell r="F1234">
            <v>47</v>
          </cell>
          <cell r="G1234" t="str">
            <v>V 40</v>
          </cell>
          <cell r="H1234" t="str">
            <v>V 40</v>
          </cell>
          <cell r="I1234" t="str">
            <v>2nd</v>
          </cell>
          <cell r="J1234" t="str">
            <v>ORH</v>
          </cell>
          <cell r="K1234">
            <v>1</v>
          </cell>
        </row>
        <row r="1235">
          <cell r="B1235" t="str">
            <v>Malcolm</v>
          </cell>
          <cell r="C1235" t="str">
            <v>Simmons*</v>
          </cell>
          <cell r="D1235">
            <v>24516</v>
          </cell>
          <cell r="E1235" t="str">
            <v>M</v>
          </cell>
          <cell r="F1235">
            <v>57</v>
          </cell>
          <cell r="G1235" t="str">
            <v>V 50</v>
          </cell>
          <cell r="H1235" t="str">
            <v>V 50</v>
          </cell>
          <cell r="I1235" t="str">
            <v>2nd</v>
          </cell>
          <cell r="J1235" t="str">
            <v>ORH</v>
          </cell>
          <cell r="K1235">
            <v>1</v>
          </cell>
        </row>
        <row r="1236">
          <cell r="B1236" t="str">
            <v>Adrian</v>
          </cell>
          <cell r="C1236" t="str">
            <v>Smith</v>
          </cell>
          <cell r="D1236">
            <v>26533</v>
          </cell>
          <cell r="E1236" t="str">
            <v>M</v>
          </cell>
          <cell r="F1236">
            <v>51</v>
          </cell>
          <cell r="G1236" t="str">
            <v>V 50</v>
          </cell>
          <cell r="H1236" t="str">
            <v>V 50</v>
          </cell>
          <cell r="I1236" t="str">
            <v>1st</v>
          </cell>
          <cell r="J1236" t="str">
            <v>ORH</v>
          </cell>
          <cell r="K1236">
            <v>1</v>
          </cell>
        </row>
        <row r="1237">
          <cell r="A1237">
            <v>642</v>
          </cell>
          <cell r="B1237" t="str">
            <v>Colin</v>
          </cell>
          <cell r="C1237" t="str">
            <v>Smith</v>
          </cell>
          <cell r="D1237">
            <v>27577</v>
          </cell>
          <cell r="E1237" t="str">
            <v>M</v>
          </cell>
          <cell r="F1237">
            <v>49</v>
          </cell>
          <cell r="G1237" t="str">
            <v>V 40</v>
          </cell>
          <cell r="H1237" t="str">
            <v>V 40</v>
          </cell>
          <cell r="I1237" t="str">
            <v>1st</v>
          </cell>
          <cell r="J1237" t="str">
            <v>ORH</v>
          </cell>
          <cell r="K1237">
            <v>1</v>
          </cell>
        </row>
        <row r="1238">
          <cell r="B1238" t="str">
            <v>John</v>
          </cell>
          <cell r="C1238" t="str">
            <v>Smith</v>
          </cell>
          <cell r="D1238">
            <v>21251</v>
          </cell>
          <cell r="E1238" t="str">
            <v>M</v>
          </cell>
          <cell r="F1238">
            <v>66</v>
          </cell>
          <cell r="G1238" t="str">
            <v>V 60</v>
          </cell>
          <cell r="H1238" t="str">
            <v>V 60</v>
          </cell>
          <cell r="I1238" t="str">
            <v>1st</v>
          </cell>
          <cell r="J1238" t="str">
            <v>ORH</v>
          </cell>
          <cell r="K1238">
            <v>1</v>
          </cell>
        </row>
        <row r="1239">
          <cell r="B1239" t="str">
            <v>Michael</v>
          </cell>
          <cell r="C1239" t="str">
            <v>Smith</v>
          </cell>
          <cell r="D1239">
            <v>26781</v>
          </cell>
          <cell r="E1239" t="str">
            <v>M</v>
          </cell>
          <cell r="F1239">
            <v>51</v>
          </cell>
          <cell r="G1239" t="str">
            <v>V 50</v>
          </cell>
          <cell r="H1239" t="str">
            <v>V 50</v>
          </cell>
          <cell r="I1239" t="str">
            <v>1st</v>
          </cell>
          <cell r="J1239" t="str">
            <v>ORH</v>
          </cell>
          <cell r="K1239">
            <v>1</v>
          </cell>
        </row>
        <row r="1240">
          <cell r="A1240">
            <v>554</v>
          </cell>
          <cell r="B1240" t="str">
            <v>Richard</v>
          </cell>
          <cell r="C1240" t="str">
            <v>Smith</v>
          </cell>
          <cell r="D1240">
            <v>31047</v>
          </cell>
          <cell r="E1240" t="str">
            <v>M</v>
          </cell>
          <cell r="F1240">
            <v>39</v>
          </cell>
          <cell r="G1240" t="str">
            <v>S</v>
          </cell>
          <cell r="H1240" t="str">
            <v>S</v>
          </cell>
          <cell r="I1240" t="str">
            <v>1st</v>
          </cell>
          <cell r="J1240" t="str">
            <v>ORH</v>
          </cell>
          <cell r="K1240">
            <v>1</v>
          </cell>
        </row>
        <row r="1241">
          <cell r="B1241" t="str">
            <v>Callum</v>
          </cell>
          <cell r="C1241" t="str">
            <v>Smyth</v>
          </cell>
          <cell r="D1241">
            <v>35888</v>
          </cell>
          <cell r="E1241" t="str">
            <v>M</v>
          </cell>
          <cell r="F1241">
            <v>26</v>
          </cell>
          <cell r="G1241" t="str">
            <v>S</v>
          </cell>
          <cell r="H1241" t="str">
            <v>S</v>
          </cell>
          <cell r="I1241" t="str">
            <v>1st</v>
          </cell>
          <cell r="J1241" t="str">
            <v>ORH</v>
          </cell>
          <cell r="K1241">
            <v>1</v>
          </cell>
        </row>
        <row r="1242">
          <cell r="A1242">
            <v>609</v>
          </cell>
          <cell r="B1242" t="str">
            <v>Peter</v>
          </cell>
          <cell r="C1242" t="str">
            <v>Spelman</v>
          </cell>
          <cell r="D1242">
            <v>19092</v>
          </cell>
          <cell r="E1242" t="str">
            <v>M</v>
          </cell>
          <cell r="F1242">
            <v>72</v>
          </cell>
          <cell r="G1242" t="str">
            <v>V 70</v>
          </cell>
          <cell r="H1242" t="str">
            <v>V 70</v>
          </cell>
          <cell r="I1242" t="str">
            <v>1st</v>
          </cell>
          <cell r="J1242" t="str">
            <v>ORH</v>
          </cell>
          <cell r="K1242">
            <v>1</v>
          </cell>
        </row>
        <row r="1243">
          <cell r="B1243" t="str">
            <v>David</v>
          </cell>
          <cell r="C1243" t="str">
            <v>Stanley</v>
          </cell>
          <cell r="D1243">
            <v>19924</v>
          </cell>
          <cell r="E1243" t="str">
            <v>M</v>
          </cell>
          <cell r="F1243">
            <v>69</v>
          </cell>
          <cell r="G1243" t="str">
            <v>V 60</v>
          </cell>
          <cell r="H1243" t="str">
            <v>V 60</v>
          </cell>
          <cell r="I1243" t="str">
            <v>1st</v>
          </cell>
          <cell r="J1243" t="str">
            <v>ORH</v>
          </cell>
          <cell r="K1243">
            <v>1</v>
          </cell>
        </row>
        <row r="1244">
          <cell r="A1244">
            <v>559</v>
          </cell>
          <cell r="B1244" t="str">
            <v>John</v>
          </cell>
          <cell r="C1244" t="str">
            <v>Stead</v>
          </cell>
          <cell r="D1244">
            <v>31475</v>
          </cell>
          <cell r="E1244" t="str">
            <v>M</v>
          </cell>
          <cell r="F1244">
            <v>38</v>
          </cell>
          <cell r="G1244" t="str">
            <v>S</v>
          </cell>
          <cell r="H1244" t="str">
            <v>S</v>
          </cell>
          <cell r="I1244" t="str">
            <v>1st</v>
          </cell>
          <cell r="J1244" t="str">
            <v>ORH</v>
          </cell>
          <cell r="K1244">
            <v>1</v>
          </cell>
        </row>
        <row r="1245">
          <cell r="B1245" t="str">
            <v>Craig</v>
          </cell>
          <cell r="C1245" t="str">
            <v>Stevens*</v>
          </cell>
          <cell r="D1245">
            <v>34103</v>
          </cell>
          <cell r="E1245" t="str">
            <v>M</v>
          </cell>
          <cell r="F1245">
            <v>31</v>
          </cell>
          <cell r="G1245" t="str">
            <v>S</v>
          </cell>
          <cell r="H1245" t="str">
            <v>S</v>
          </cell>
          <cell r="I1245" t="str">
            <v>2nd</v>
          </cell>
          <cell r="J1245" t="str">
            <v>ORH</v>
          </cell>
          <cell r="K1245">
            <v>1</v>
          </cell>
        </row>
        <row r="1246">
          <cell r="B1246" t="str">
            <v>James</v>
          </cell>
          <cell r="C1246" t="str">
            <v>Stockings*</v>
          </cell>
          <cell r="D1246">
            <v>34810</v>
          </cell>
          <cell r="E1246" t="str">
            <v>M</v>
          </cell>
          <cell r="F1246">
            <v>29</v>
          </cell>
          <cell r="G1246" t="str">
            <v>S</v>
          </cell>
          <cell r="H1246" t="str">
            <v>S</v>
          </cell>
          <cell r="I1246" t="str">
            <v>2nd</v>
          </cell>
          <cell r="J1246" t="str">
            <v>ORH</v>
          </cell>
          <cell r="K1246">
            <v>1</v>
          </cell>
        </row>
        <row r="1247">
          <cell r="A1247">
            <v>579</v>
          </cell>
          <cell r="B1247" t="str">
            <v>Paul</v>
          </cell>
          <cell r="C1247" t="str">
            <v>Stockings*</v>
          </cell>
          <cell r="D1247">
            <v>22199</v>
          </cell>
          <cell r="E1247" t="str">
            <v>M</v>
          </cell>
          <cell r="F1247">
            <v>63</v>
          </cell>
          <cell r="G1247" t="str">
            <v>V 60</v>
          </cell>
          <cell r="H1247" t="str">
            <v>V 60</v>
          </cell>
          <cell r="I1247" t="str">
            <v>2nd</v>
          </cell>
          <cell r="J1247" t="str">
            <v>ORH</v>
          </cell>
          <cell r="K1247">
            <v>1</v>
          </cell>
        </row>
        <row r="1248">
          <cell r="B1248" t="str">
            <v>Timothy</v>
          </cell>
          <cell r="C1248" t="str">
            <v>Stodell*</v>
          </cell>
          <cell r="D1248">
            <v>27861</v>
          </cell>
          <cell r="E1248" t="str">
            <v>M</v>
          </cell>
          <cell r="F1248">
            <v>48</v>
          </cell>
          <cell r="G1248" t="str">
            <v>V 40</v>
          </cell>
          <cell r="H1248" t="str">
            <v>V 40</v>
          </cell>
          <cell r="I1248" t="str">
            <v>2nd</v>
          </cell>
          <cell r="J1248" t="str">
            <v>ORH</v>
          </cell>
          <cell r="K1248">
            <v>1</v>
          </cell>
        </row>
        <row r="1249">
          <cell r="B1249" t="str">
            <v>Ron</v>
          </cell>
          <cell r="C1249" t="str">
            <v>Stone</v>
          </cell>
          <cell r="D1249">
            <v>12025</v>
          </cell>
          <cell r="E1249" t="str">
            <v>M</v>
          </cell>
          <cell r="F1249">
            <v>91</v>
          </cell>
          <cell r="G1249" t="str">
            <v>V 90</v>
          </cell>
          <cell r="H1249" t="str">
            <v>V 90</v>
          </cell>
          <cell r="I1249" t="str">
            <v>1st</v>
          </cell>
          <cell r="J1249" t="str">
            <v>ORH</v>
          </cell>
          <cell r="K1249">
            <v>1</v>
          </cell>
        </row>
        <row r="1250">
          <cell r="B1250" t="str">
            <v>Les</v>
          </cell>
          <cell r="C1250" t="str">
            <v>Stowe</v>
          </cell>
          <cell r="D1250">
            <v>12978</v>
          </cell>
          <cell r="E1250" t="str">
            <v>M</v>
          </cell>
          <cell r="F1250">
            <v>89</v>
          </cell>
          <cell r="G1250" t="str">
            <v>V 80</v>
          </cell>
          <cell r="H1250" t="str">
            <v>V 80</v>
          </cell>
          <cell r="I1250" t="str">
            <v>1st</v>
          </cell>
          <cell r="J1250" t="str">
            <v>ORH</v>
          </cell>
          <cell r="K1250">
            <v>1</v>
          </cell>
        </row>
        <row r="1251">
          <cell r="A1251">
            <v>2177</v>
          </cell>
          <cell r="B1251" t="str">
            <v>Lloyd</v>
          </cell>
          <cell r="C1251" t="str">
            <v>Stowe</v>
          </cell>
          <cell r="E1251" t="str">
            <v>M</v>
          </cell>
          <cell r="F1251">
            <v>124</v>
          </cell>
          <cell r="G1251" t="str">
            <v>V 60</v>
          </cell>
          <cell r="I1251" t="str">
            <v>1st</v>
          </cell>
          <cell r="J1251" t="str">
            <v>ORH</v>
          </cell>
          <cell r="K1251">
            <v>1</v>
          </cell>
        </row>
        <row r="1252">
          <cell r="B1252" t="str">
            <v>Jack</v>
          </cell>
          <cell r="C1252" t="str">
            <v>Stroud</v>
          </cell>
          <cell r="D1252">
            <v>32747</v>
          </cell>
          <cell r="E1252" t="str">
            <v>M</v>
          </cell>
          <cell r="F1252">
            <v>34</v>
          </cell>
          <cell r="G1252" t="str">
            <v>S</v>
          </cell>
          <cell r="H1252" t="str">
            <v>S</v>
          </cell>
          <cell r="I1252" t="str">
            <v>1st</v>
          </cell>
          <cell r="J1252" t="str">
            <v>ORH</v>
          </cell>
          <cell r="K1252">
            <v>1</v>
          </cell>
        </row>
        <row r="1253">
          <cell r="B1253" t="str">
            <v>Gordon</v>
          </cell>
          <cell r="C1253" t="str">
            <v>Sutcliffe</v>
          </cell>
          <cell r="D1253">
            <v>27160</v>
          </cell>
          <cell r="E1253" t="str">
            <v>M</v>
          </cell>
          <cell r="F1253">
            <v>50</v>
          </cell>
          <cell r="G1253" t="str">
            <v>V 50</v>
          </cell>
          <cell r="H1253" t="str">
            <v>V 40</v>
          </cell>
          <cell r="I1253" t="str">
            <v>1st</v>
          </cell>
          <cell r="J1253" t="str">
            <v>ORH</v>
          </cell>
          <cell r="K1253">
            <v>1</v>
          </cell>
        </row>
        <row r="1254">
          <cell r="B1254" t="str">
            <v>Neil</v>
          </cell>
          <cell r="C1254" t="str">
            <v>Swift</v>
          </cell>
          <cell r="D1254">
            <v>24268</v>
          </cell>
          <cell r="E1254" t="str">
            <v>M</v>
          </cell>
          <cell r="F1254">
            <v>58</v>
          </cell>
          <cell r="G1254" t="str">
            <v>V 50</v>
          </cell>
          <cell r="H1254" t="str">
            <v>V 50</v>
          </cell>
          <cell r="I1254" t="str">
            <v>1st</v>
          </cell>
          <cell r="J1254" t="str">
            <v>ORH</v>
          </cell>
          <cell r="K1254">
            <v>1</v>
          </cell>
        </row>
        <row r="1255">
          <cell r="B1255" t="str">
            <v>Siavash</v>
          </cell>
          <cell r="C1255" t="str">
            <v>Talebipour</v>
          </cell>
          <cell r="D1255">
            <v>30177</v>
          </cell>
          <cell r="E1255" t="str">
            <v>M</v>
          </cell>
          <cell r="F1255">
            <v>41</v>
          </cell>
          <cell r="G1255" t="str">
            <v>V 40</v>
          </cell>
          <cell r="H1255" t="str">
            <v>V 40</v>
          </cell>
          <cell r="I1255" t="str">
            <v>1st</v>
          </cell>
          <cell r="J1255" t="str">
            <v>ORH</v>
          </cell>
          <cell r="K1255">
            <v>1</v>
          </cell>
        </row>
        <row r="1256">
          <cell r="B1256" t="str">
            <v>Steve</v>
          </cell>
          <cell r="C1256" t="str">
            <v>Taylor</v>
          </cell>
          <cell r="D1256">
            <v>24985</v>
          </cell>
          <cell r="E1256" t="str">
            <v>M</v>
          </cell>
          <cell r="F1256">
            <v>56</v>
          </cell>
          <cell r="G1256" t="str">
            <v>V 50</v>
          </cell>
          <cell r="H1256" t="str">
            <v>V 50</v>
          </cell>
          <cell r="I1256" t="str">
            <v>1st</v>
          </cell>
          <cell r="J1256" t="str">
            <v>ORH</v>
          </cell>
          <cell r="K1256">
            <v>1</v>
          </cell>
        </row>
        <row r="1257">
          <cell r="B1257" t="str">
            <v>Alistair</v>
          </cell>
          <cell r="C1257" t="str">
            <v>Tempest</v>
          </cell>
          <cell r="D1257">
            <v>23099</v>
          </cell>
          <cell r="E1257" t="str">
            <v>M</v>
          </cell>
          <cell r="F1257">
            <v>61</v>
          </cell>
          <cell r="G1257" t="str">
            <v>V 60</v>
          </cell>
          <cell r="H1257" t="str">
            <v>V 60</v>
          </cell>
          <cell r="I1257" t="str">
            <v>1st</v>
          </cell>
          <cell r="J1257" t="str">
            <v>ORH</v>
          </cell>
          <cell r="K1257">
            <v>1</v>
          </cell>
        </row>
        <row r="1258">
          <cell r="B1258" t="str">
            <v>James</v>
          </cell>
          <cell r="C1258" t="str">
            <v>Tharratt</v>
          </cell>
          <cell r="D1258">
            <v>28865</v>
          </cell>
          <cell r="E1258" t="str">
            <v>M</v>
          </cell>
          <cell r="F1258">
            <v>45</v>
          </cell>
          <cell r="G1258" t="str">
            <v>V 40</v>
          </cell>
          <cell r="H1258" t="str">
            <v>V 40</v>
          </cell>
          <cell r="I1258" t="str">
            <v>1st</v>
          </cell>
          <cell r="J1258" t="str">
            <v>ORH</v>
          </cell>
          <cell r="K1258">
            <v>1</v>
          </cell>
        </row>
        <row r="1259">
          <cell r="B1259" t="str">
            <v>Richard</v>
          </cell>
          <cell r="C1259" t="str">
            <v>Thompson</v>
          </cell>
          <cell r="D1259">
            <v>33133</v>
          </cell>
          <cell r="E1259" t="str">
            <v>M</v>
          </cell>
          <cell r="F1259">
            <v>33</v>
          </cell>
          <cell r="G1259" t="str">
            <v>S</v>
          </cell>
          <cell r="I1259" t="str">
            <v>1st</v>
          </cell>
          <cell r="J1259" t="str">
            <v>ORH</v>
          </cell>
          <cell r="K1259">
            <v>1</v>
          </cell>
        </row>
        <row r="1260">
          <cell r="A1260">
            <v>552</v>
          </cell>
          <cell r="B1260" t="str">
            <v>Stephen</v>
          </cell>
          <cell r="C1260" t="str">
            <v>Thompson</v>
          </cell>
          <cell r="D1260">
            <v>27594</v>
          </cell>
          <cell r="E1260" t="str">
            <v>M</v>
          </cell>
          <cell r="F1260">
            <v>48</v>
          </cell>
          <cell r="G1260" t="str">
            <v>V 40</v>
          </cell>
          <cell r="H1260" t="str">
            <v>V 40</v>
          </cell>
          <cell r="I1260" t="str">
            <v>1st</v>
          </cell>
          <cell r="J1260" t="str">
            <v>ORH</v>
          </cell>
          <cell r="K1260">
            <v>1</v>
          </cell>
        </row>
        <row r="1261">
          <cell r="A1261">
            <v>614</v>
          </cell>
          <cell r="B1261" t="str">
            <v>Paul</v>
          </cell>
          <cell r="C1261" t="str">
            <v>Thornton</v>
          </cell>
          <cell r="D1261">
            <v>28067</v>
          </cell>
          <cell r="E1261" t="str">
            <v>M</v>
          </cell>
          <cell r="F1261">
            <v>47</v>
          </cell>
          <cell r="G1261" t="str">
            <v>V 40</v>
          </cell>
          <cell r="H1261" t="str">
            <v>V 40</v>
          </cell>
          <cell r="I1261" t="str">
            <v>1st</v>
          </cell>
          <cell r="J1261" t="str">
            <v>ORH</v>
          </cell>
          <cell r="K1261">
            <v>1</v>
          </cell>
        </row>
        <row r="1262">
          <cell r="B1262" t="str">
            <v>George</v>
          </cell>
          <cell r="C1262" t="str">
            <v>Tidmarsh*</v>
          </cell>
          <cell r="D1262">
            <v>30044</v>
          </cell>
          <cell r="E1262" t="str">
            <v>M</v>
          </cell>
          <cell r="F1262">
            <v>42</v>
          </cell>
          <cell r="G1262" t="str">
            <v>V 40</v>
          </cell>
          <cell r="H1262" t="str">
            <v>V 40</v>
          </cell>
          <cell r="I1262" t="str">
            <v>2nd</v>
          </cell>
          <cell r="J1262" t="str">
            <v>ORH</v>
          </cell>
          <cell r="K1262">
            <v>1</v>
          </cell>
        </row>
        <row r="1263">
          <cell r="B1263" t="str">
            <v>Adrian</v>
          </cell>
          <cell r="C1263" t="str">
            <v>Tippetts</v>
          </cell>
          <cell r="D1263">
            <v>26071</v>
          </cell>
          <cell r="E1263" t="str">
            <v>M</v>
          </cell>
          <cell r="F1263">
            <v>53</v>
          </cell>
          <cell r="G1263" t="str">
            <v>V 50</v>
          </cell>
          <cell r="H1263" t="str">
            <v>V 50</v>
          </cell>
          <cell r="I1263" t="str">
            <v>1st</v>
          </cell>
          <cell r="J1263" t="str">
            <v>ORH</v>
          </cell>
          <cell r="K1263">
            <v>1</v>
          </cell>
        </row>
        <row r="1264">
          <cell r="B1264" t="str">
            <v>Michael</v>
          </cell>
          <cell r="C1264" t="str">
            <v>Tomlins</v>
          </cell>
          <cell r="D1264">
            <v>13289</v>
          </cell>
          <cell r="E1264" t="str">
            <v>M</v>
          </cell>
          <cell r="F1264">
            <v>88</v>
          </cell>
          <cell r="G1264" t="str">
            <v>V 80</v>
          </cell>
          <cell r="H1264" t="str">
            <v>V 80</v>
          </cell>
          <cell r="I1264" t="str">
            <v>1st</v>
          </cell>
          <cell r="J1264" t="str">
            <v>ORH</v>
          </cell>
          <cell r="K1264">
            <v>1</v>
          </cell>
        </row>
        <row r="1265">
          <cell r="B1265" t="str">
            <v>Gerard</v>
          </cell>
          <cell r="C1265" t="str">
            <v>Trill</v>
          </cell>
          <cell r="D1265">
            <v>19731</v>
          </cell>
          <cell r="E1265" t="str">
            <v>M</v>
          </cell>
          <cell r="F1265">
            <v>70</v>
          </cell>
          <cell r="G1265" t="str">
            <v>V 70</v>
          </cell>
          <cell r="H1265" t="str">
            <v>V 60</v>
          </cell>
          <cell r="I1265" t="str">
            <v>1st</v>
          </cell>
          <cell r="J1265" t="str">
            <v>ORH</v>
          </cell>
          <cell r="K1265">
            <v>1</v>
          </cell>
        </row>
        <row r="1266">
          <cell r="A1266">
            <v>627</v>
          </cell>
          <cell r="B1266" t="str">
            <v>David</v>
          </cell>
          <cell r="C1266" t="str">
            <v>Turnbull</v>
          </cell>
          <cell r="D1266">
            <v>31343</v>
          </cell>
          <cell r="E1266" t="str">
            <v>M</v>
          </cell>
          <cell r="F1266">
            <v>38</v>
          </cell>
          <cell r="G1266" t="str">
            <v>S</v>
          </cell>
          <cell r="I1266" t="str">
            <v>1st</v>
          </cell>
          <cell r="J1266" t="str">
            <v>ORH</v>
          </cell>
          <cell r="K1266">
            <v>1</v>
          </cell>
        </row>
        <row r="1267">
          <cell r="B1267" t="str">
            <v>Graham</v>
          </cell>
          <cell r="C1267" t="str">
            <v>Tuttle*</v>
          </cell>
          <cell r="D1267">
            <v>17604</v>
          </cell>
          <cell r="E1267" t="str">
            <v>M</v>
          </cell>
          <cell r="F1267">
            <v>76</v>
          </cell>
          <cell r="G1267" t="str">
            <v>V 70</v>
          </cell>
          <cell r="H1267" t="str">
            <v>V 70</v>
          </cell>
          <cell r="I1267" t="str">
            <v>2nd</v>
          </cell>
          <cell r="J1267" t="str">
            <v>ORH</v>
          </cell>
          <cell r="K1267">
            <v>1</v>
          </cell>
        </row>
        <row r="1268">
          <cell r="B1268" t="str">
            <v>Mark</v>
          </cell>
          <cell r="C1268" t="str">
            <v>Unwin*</v>
          </cell>
          <cell r="D1268">
            <v>28927</v>
          </cell>
          <cell r="E1268" t="str">
            <v>M</v>
          </cell>
          <cell r="F1268">
            <v>45</v>
          </cell>
          <cell r="G1268" t="str">
            <v>V 40</v>
          </cell>
          <cell r="H1268" t="str">
            <v>V 40</v>
          </cell>
          <cell r="I1268" t="str">
            <v>2nd</v>
          </cell>
          <cell r="J1268" t="str">
            <v>ORH</v>
          </cell>
          <cell r="K1268">
            <v>1</v>
          </cell>
        </row>
        <row r="1269">
          <cell r="B1269" t="str">
            <v>Shameek</v>
          </cell>
          <cell r="C1269" t="str">
            <v>Upadhya</v>
          </cell>
          <cell r="D1269">
            <v>30690</v>
          </cell>
          <cell r="E1269" t="str">
            <v>M</v>
          </cell>
          <cell r="F1269">
            <v>40</v>
          </cell>
          <cell r="G1269" t="str">
            <v>V 40</v>
          </cell>
          <cell r="I1269" t="str">
            <v>1st</v>
          </cell>
          <cell r="J1269" t="str">
            <v>ORH</v>
          </cell>
          <cell r="K1269">
            <v>1</v>
          </cell>
        </row>
        <row r="1270">
          <cell r="B1270" t="str">
            <v>Ray</v>
          </cell>
          <cell r="C1270" t="str">
            <v>Valins</v>
          </cell>
          <cell r="D1270">
            <v>17071</v>
          </cell>
          <cell r="E1270" t="str">
            <v>M</v>
          </cell>
          <cell r="F1270">
            <v>77</v>
          </cell>
          <cell r="G1270" t="str">
            <v>V 70</v>
          </cell>
          <cell r="H1270" t="str">
            <v>V 70</v>
          </cell>
          <cell r="I1270" t="str">
            <v>1st</v>
          </cell>
          <cell r="J1270" t="str">
            <v>ORH</v>
          </cell>
          <cell r="K1270">
            <v>1</v>
          </cell>
        </row>
        <row r="1271">
          <cell r="B1271" t="str">
            <v>Shanil</v>
          </cell>
          <cell r="C1271" t="str">
            <v>Vashi</v>
          </cell>
          <cell r="D1271">
            <v>34213</v>
          </cell>
          <cell r="E1271" t="str">
            <v>M</v>
          </cell>
          <cell r="F1271">
            <v>30</v>
          </cell>
          <cell r="G1271" t="str">
            <v>S</v>
          </cell>
          <cell r="I1271" t="str">
            <v>1st</v>
          </cell>
          <cell r="J1271" t="str">
            <v>ORH</v>
          </cell>
          <cell r="K1271">
            <v>1</v>
          </cell>
        </row>
        <row r="1272">
          <cell r="B1272" t="str">
            <v>Peter</v>
          </cell>
          <cell r="C1272" t="str">
            <v>Vetterlein</v>
          </cell>
          <cell r="D1272" t="str">
            <v>12/07/30</v>
          </cell>
          <cell r="E1272" t="str">
            <v>M</v>
          </cell>
          <cell r="F1272">
            <v>94</v>
          </cell>
          <cell r="G1272" t="str">
            <v>V 90</v>
          </cell>
          <cell r="H1272" t="str">
            <v>V 90</v>
          </cell>
          <cell r="I1272" t="str">
            <v>1st</v>
          </cell>
          <cell r="J1272" t="str">
            <v>ORH</v>
          </cell>
          <cell r="K1272">
            <v>1</v>
          </cell>
        </row>
        <row r="1273">
          <cell r="B1273" t="str">
            <v>Peter</v>
          </cell>
          <cell r="C1273" t="str">
            <v>Vickery</v>
          </cell>
          <cell r="D1273">
            <v>17333</v>
          </cell>
          <cell r="E1273" t="str">
            <v>M</v>
          </cell>
          <cell r="F1273">
            <v>77</v>
          </cell>
          <cell r="G1273" t="str">
            <v>V 70</v>
          </cell>
          <cell r="H1273" t="str">
            <v>V 70</v>
          </cell>
          <cell r="I1273" t="str">
            <v>1st</v>
          </cell>
          <cell r="J1273" t="str">
            <v>ORH</v>
          </cell>
          <cell r="K1273">
            <v>1</v>
          </cell>
        </row>
        <row r="1274">
          <cell r="B1274" t="str">
            <v>Peter</v>
          </cell>
          <cell r="C1274" t="str">
            <v>Walker</v>
          </cell>
          <cell r="D1274">
            <v>19568</v>
          </cell>
          <cell r="E1274" t="str">
            <v>M</v>
          </cell>
          <cell r="F1274">
            <v>70</v>
          </cell>
          <cell r="G1274" t="str">
            <v>V 70</v>
          </cell>
          <cell r="H1274" t="str">
            <v>V 60</v>
          </cell>
          <cell r="I1274" t="str">
            <v>1st</v>
          </cell>
          <cell r="J1274" t="str">
            <v>ORH</v>
          </cell>
          <cell r="K1274">
            <v>1</v>
          </cell>
        </row>
        <row r="1275">
          <cell r="B1275" t="str">
            <v>John</v>
          </cell>
          <cell r="C1275" t="str">
            <v>Wallis</v>
          </cell>
          <cell r="D1275">
            <v>23088</v>
          </cell>
          <cell r="E1275" t="str">
            <v>M</v>
          </cell>
          <cell r="F1275">
            <v>61</v>
          </cell>
          <cell r="G1275" t="str">
            <v>V 60</v>
          </cell>
          <cell r="H1275" t="str">
            <v>V 60</v>
          </cell>
          <cell r="I1275" t="str">
            <v>1st</v>
          </cell>
          <cell r="J1275" t="str">
            <v>ORH</v>
          </cell>
          <cell r="K1275">
            <v>1</v>
          </cell>
        </row>
        <row r="1276">
          <cell r="B1276" t="str">
            <v>Campbell</v>
          </cell>
          <cell r="C1276" t="str">
            <v>Walsh</v>
          </cell>
          <cell r="D1276">
            <v>28455</v>
          </cell>
          <cell r="E1276" t="str">
            <v>M</v>
          </cell>
          <cell r="F1276">
            <v>46</v>
          </cell>
          <cell r="G1276" t="str">
            <v>V 40</v>
          </cell>
          <cell r="H1276" t="str">
            <v>V 40</v>
          </cell>
          <cell r="I1276" t="str">
            <v>1st</v>
          </cell>
          <cell r="J1276" t="str">
            <v>ORH</v>
          </cell>
          <cell r="K1276">
            <v>1</v>
          </cell>
        </row>
        <row r="1277">
          <cell r="B1277" t="str">
            <v>Jamie</v>
          </cell>
          <cell r="C1277" t="str">
            <v>Walton-Gould</v>
          </cell>
          <cell r="D1277">
            <v>33296</v>
          </cell>
          <cell r="E1277" t="str">
            <v>M</v>
          </cell>
          <cell r="F1277">
            <v>33</v>
          </cell>
          <cell r="G1277" t="str">
            <v>S</v>
          </cell>
          <cell r="I1277" t="str">
            <v>1st</v>
          </cell>
          <cell r="J1277" t="str">
            <v>ORH</v>
          </cell>
          <cell r="K1277">
            <v>1</v>
          </cell>
        </row>
        <row r="1278">
          <cell r="B1278" t="str">
            <v>Andrew</v>
          </cell>
          <cell r="C1278" t="str">
            <v>Warner</v>
          </cell>
          <cell r="D1278">
            <v>31807</v>
          </cell>
          <cell r="E1278" t="str">
            <v>M</v>
          </cell>
          <cell r="F1278">
            <v>37</v>
          </cell>
          <cell r="G1278" t="str">
            <v>S</v>
          </cell>
          <cell r="H1278" t="str">
            <v>S</v>
          </cell>
          <cell r="I1278" t="str">
            <v>1st</v>
          </cell>
          <cell r="J1278" t="str">
            <v>ORH</v>
          </cell>
          <cell r="K1278">
            <v>1</v>
          </cell>
        </row>
        <row r="1279">
          <cell r="B1279" t="str">
            <v>David</v>
          </cell>
          <cell r="C1279" t="str">
            <v>Warner</v>
          </cell>
          <cell r="D1279">
            <v>19640</v>
          </cell>
          <cell r="E1279" t="str">
            <v>M</v>
          </cell>
          <cell r="F1279">
            <v>70</v>
          </cell>
          <cell r="G1279" t="str">
            <v>V 70</v>
          </cell>
          <cell r="H1279" t="str">
            <v>V 60</v>
          </cell>
          <cell r="I1279" t="str">
            <v>1st</v>
          </cell>
          <cell r="J1279" t="str">
            <v>ORH</v>
          </cell>
          <cell r="K1279">
            <v>1</v>
          </cell>
        </row>
        <row r="1280">
          <cell r="B1280" t="str">
            <v>Roger</v>
          </cell>
          <cell r="C1280" t="str">
            <v>Warner</v>
          </cell>
          <cell r="D1280">
            <v>20974</v>
          </cell>
          <cell r="E1280" t="str">
            <v>M</v>
          </cell>
          <cell r="F1280">
            <v>67</v>
          </cell>
          <cell r="G1280" t="str">
            <v>V 60</v>
          </cell>
          <cell r="H1280" t="str">
            <v>V 60</v>
          </cell>
          <cell r="I1280" t="str">
            <v>1st</v>
          </cell>
          <cell r="J1280" t="str">
            <v>ORH</v>
          </cell>
          <cell r="K1280">
            <v>1</v>
          </cell>
        </row>
        <row r="1281">
          <cell r="B1281" t="str">
            <v>Jonathan</v>
          </cell>
          <cell r="C1281" t="str">
            <v>Warner*</v>
          </cell>
          <cell r="D1281">
            <v>33632</v>
          </cell>
          <cell r="E1281" t="str">
            <v>M</v>
          </cell>
          <cell r="F1281">
            <v>32</v>
          </cell>
          <cell r="G1281" t="str">
            <v>S</v>
          </cell>
          <cell r="H1281" t="str">
            <v>S</v>
          </cell>
          <cell r="I1281" t="str">
            <v>2nd</v>
          </cell>
          <cell r="J1281" t="str">
            <v>ORH</v>
          </cell>
          <cell r="K1281">
            <v>1</v>
          </cell>
        </row>
        <row r="1282">
          <cell r="B1282" t="str">
            <v>Lucas</v>
          </cell>
          <cell r="C1282" t="str">
            <v>Watts</v>
          </cell>
          <cell r="D1282">
            <v>39792</v>
          </cell>
          <cell r="E1282" t="str">
            <v>M</v>
          </cell>
          <cell r="F1282">
            <v>15</v>
          </cell>
          <cell r="G1282" t="str">
            <v>U 20</v>
          </cell>
          <cell r="I1282" t="str">
            <v>1st</v>
          </cell>
          <cell r="J1282" t="str">
            <v>ORH</v>
          </cell>
          <cell r="K1282">
            <v>1</v>
          </cell>
        </row>
        <row r="1283">
          <cell r="B1283" t="str">
            <v>Jack</v>
          </cell>
          <cell r="C1283" t="str">
            <v>Webster</v>
          </cell>
          <cell r="D1283">
            <v>35222</v>
          </cell>
          <cell r="E1283" t="str">
            <v>M</v>
          </cell>
          <cell r="F1283">
            <v>28</v>
          </cell>
          <cell r="G1283" t="str">
            <v>S</v>
          </cell>
          <cell r="I1283" t="str">
            <v>1st</v>
          </cell>
          <cell r="J1283" t="str">
            <v>ORH</v>
          </cell>
          <cell r="K1283">
            <v>1</v>
          </cell>
        </row>
        <row r="1284">
          <cell r="B1284" t="str">
            <v>Terry</v>
          </cell>
          <cell r="C1284" t="str">
            <v>Wellard</v>
          </cell>
          <cell r="D1284">
            <v>18196</v>
          </cell>
          <cell r="E1284" t="str">
            <v>M</v>
          </cell>
          <cell r="F1284">
            <v>74</v>
          </cell>
          <cell r="G1284" t="str">
            <v>V 70</v>
          </cell>
          <cell r="H1284" t="str">
            <v>V 70</v>
          </cell>
          <cell r="I1284" t="str">
            <v>1st</v>
          </cell>
          <cell r="J1284" t="str">
            <v>ORH</v>
          </cell>
          <cell r="K1284">
            <v>1</v>
          </cell>
        </row>
        <row r="1285">
          <cell r="B1285" t="str">
            <v>Andrew</v>
          </cell>
          <cell r="C1285" t="str">
            <v>Weller</v>
          </cell>
          <cell r="D1285">
            <v>22771</v>
          </cell>
          <cell r="E1285" t="str">
            <v>M</v>
          </cell>
          <cell r="F1285">
            <v>62</v>
          </cell>
          <cell r="G1285" t="str">
            <v>V 60</v>
          </cell>
          <cell r="H1285" t="str">
            <v>V 60</v>
          </cell>
          <cell r="I1285" t="str">
            <v>1st</v>
          </cell>
          <cell r="J1285" t="str">
            <v>ORH</v>
          </cell>
          <cell r="K1285">
            <v>1</v>
          </cell>
        </row>
        <row r="1286">
          <cell r="B1286" t="str">
            <v>Darren</v>
          </cell>
          <cell r="C1286" t="str">
            <v>Welsford</v>
          </cell>
          <cell r="D1286">
            <v>29414</v>
          </cell>
          <cell r="E1286" t="str">
            <v>M</v>
          </cell>
          <cell r="F1286">
            <v>44</v>
          </cell>
          <cell r="G1286" t="str">
            <v>V 40</v>
          </cell>
          <cell r="H1286" t="str">
            <v>V 40</v>
          </cell>
          <cell r="I1286" t="str">
            <v>1st</v>
          </cell>
          <cell r="J1286" t="str">
            <v>ORH</v>
          </cell>
          <cell r="K1286">
            <v>1</v>
          </cell>
        </row>
        <row r="1287">
          <cell r="A1287">
            <v>617</v>
          </cell>
          <cell r="B1287" t="str">
            <v>Jonathan</v>
          </cell>
          <cell r="C1287" t="str">
            <v>West</v>
          </cell>
          <cell r="D1287">
            <v>28087</v>
          </cell>
          <cell r="E1287" t="str">
            <v>M</v>
          </cell>
          <cell r="F1287">
            <v>47</v>
          </cell>
          <cell r="G1287" t="str">
            <v>V 40</v>
          </cell>
          <cell r="H1287" t="str">
            <v>V 40</v>
          </cell>
          <cell r="I1287" t="str">
            <v>1st</v>
          </cell>
          <cell r="J1287" t="str">
            <v>ORH</v>
          </cell>
          <cell r="K1287">
            <v>1</v>
          </cell>
        </row>
        <row r="1288">
          <cell r="B1288" t="str">
            <v>Nigel</v>
          </cell>
          <cell r="C1288" t="str">
            <v>White</v>
          </cell>
          <cell r="D1288">
            <v>21236</v>
          </cell>
          <cell r="E1288" t="str">
            <v>M</v>
          </cell>
          <cell r="F1288">
            <v>66</v>
          </cell>
          <cell r="G1288" t="str">
            <v>V 60</v>
          </cell>
          <cell r="H1288" t="str">
            <v>V 60</v>
          </cell>
          <cell r="I1288" t="str">
            <v>1st</v>
          </cell>
          <cell r="J1288" t="str">
            <v>ORH</v>
          </cell>
          <cell r="K1288">
            <v>1</v>
          </cell>
        </row>
        <row r="1289">
          <cell r="B1289" t="str">
            <v>Jon (540)</v>
          </cell>
          <cell r="C1289" t="str">
            <v>Whitehouse*</v>
          </cell>
          <cell r="D1289">
            <v>26621</v>
          </cell>
          <cell r="E1289" t="str">
            <v>M</v>
          </cell>
          <cell r="F1289">
            <v>51</v>
          </cell>
          <cell r="G1289" t="str">
            <v>V 50</v>
          </cell>
          <cell r="H1289" t="str">
            <v>V 50</v>
          </cell>
          <cell r="I1289" t="str">
            <v>2nd</v>
          </cell>
          <cell r="J1289" t="str">
            <v>ORH</v>
          </cell>
          <cell r="K1289">
            <v>1</v>
          </cell>
        </row>
        <row r="1290">
          <cell r="A1290">
            <v>2181</v>
          </cell>
          <cell r="B1290" t="str">
            <v>Geoff</v>
          </cell>
          <cell r="C1290" t="str">
            <v>Whitman</v>
          </cell>
          <cell r="D1290">
            <v>25348</v>
          </cell>
          <cell r="E1290" t="str">
            <v>M</v>
          </cell>
          <cell r="F1290">
            <v>55</v>
          </cell>
          <cell r="G1290" t="str">
            <v>V 50</v>
          </cell>
          <cell r="H1290" t="str">
            <v>V 50</v>
          </cell>
          <cell r="I1290" t="str">
            <v>1st</v>
          </cell>
          <cell r="J1290" t="str">
            <v>ORH</v>
          </cell>
          <cell r="K1290">
            <v>1</v>
          </cell>
        </row>
        <row r="1291">
          <cell r="A1291">
            <v>578</v>
          </cell>
          <cell r="B1291" t="str">
            <v>Graham</v>
          </cell>
          <cell r="C1291" t="str">
            <v>Wilkinson</v>
          </cell>
          <cell r="D1291">
            <v>30765</v>
          </cell>
          <cell r="E1291" t="str">
            <v>M</v>
          </cell>
          <cell r="F1291">
            <v>40</v>
          </cell>
          <cell r="G1291" t="str">
            <v>V 40</v>
          </cell>
          <cell r="I1291" t="str">
            <v>1st</v>
          </cell>
          <cell r="J1291" t="str">
            <v>ORH</v>
          </cell>
          <cell r="K1291">
            <v>1</v>
          </cell>
        </row>
        <row r="1292">
          <cell r="B1292" t="str">
            <v>John</v>
          </cell>
          <cell r="C1292" t="str">
            <v>Wilkinson*</v>
          </cell>
          <cell r="D1292">
            <v>23138</v>
          </cell>
          <cell r="E1292" t="str">
            <v>M</v>
          </cell>
          <cell r="F1292">
            <v>61</v>
          </cell>
          <cell r="G1292" t="str">
            <v>V 60</v>
          </cell>
          <cell r="I1292" t="str">
            <v>2nd</v>
          </cell>
          <cell r="J1292" t="str">
            <v>ORH</v>
          </cell>
          <cell r="K1292">
            <v>1</v>
          </cell>
        </row>
        <row r="1293">
          <cell r="A1293">
            <v>533</v>
          </cell>
          <cell r="B1293" t="str">
            <v>Paul</v>
          </cell>
          <cell r="C1293" t="str">
            <v>Williams</v>
          </cell>
          <cell r="D1293">
            <v>22396</v>
          </cell>
          <cell r="E1293" t="str">
            <v>M</v>
          </cell>
          <cell r="F1293">
            <v>63</v>
          </cell>
          <cell r="G1293" t="str">
            <v>V 60</v>
          </cell>
          <cell r="H1293" t="str">
            <v>V 60</v>
          </cell>
          <cell r="I1293" t="str">
            <v>1st</v>
          </cell>
          <cell r="J1293" t="str">
            <v>ORH</v>
          </cell>
          <cell r="K1293">
            <v>1</v>
          </cell>
        </row>
        <row r="1294">
          <cell r="B1294" t="str">
            <v>Teddy</v>
          </cell>
          <cell r="C1294" t="str">
            <v>Williams</v>
          </cell>
          <cell r="D1294">
            <v>36163</v>
          </cell>
          <cell r="E1294" t="str">
            <v>M</v>
          </cell>
          <cell r="F1294">
            <v>25</v>
          </cell>
          <cell r="G1294" t="str">
            <v>S</v>
          </cell>
          <cell r="H1294" t="str">
            <v>S</v>
          </cell>
          <cell r="I1294" t="str">
            <v>1st</v>
          </cell>
          <cell r="J1294" t="str">
            <v>ORH</v>
          </cell>
          <cell r="K1294">
            <v>1</v>
          </cell>
        </row>
        <row r="1295">
          <cell r="B1295" t="str">
            <v>Kye</v>
          </cell>
          <cell r="C1295" t="str">
            <v>Williamson</v>
          </cell>
          <cell r="D1295">
            <v>39767</v>
          </cell>
          <cell r="E1295" t="str">
            <v>M</v>
          </cell>
          <cell r="F1295">
            <v>15</v>
          </cell>
          <cell r="G1295" t="str">
            <v>U 20</v>
          </cell>
          <cell r="I1295" t="str">
            <v>1st</v>
          </cell>
          <cell r="J1295" t="str">
            <v>ORH</v>
          </cell>
          <cell r="K1295">
            <v>1</v>
          </cell>
        </row>
        <row r="1296">
          <cell r="A1296">
            <v>531</v>
          </cell>
          <cell r="B1296" t="str">
            <v>David</v>
          </cell>
          <cell r="C1296" t="str">
            <v>Wilson</v>
          </cell>
          <cell r="D1296">
            <v>30166</v>
          </cell>
          <cell r="E1296" t="str">
            <v>M</v>
          </cell>
          <cell r="F1296">
            <v>41</v>
          </cell>
          <cell r="G1296" t="str">
            <v>V 40</v>
          </cell>
          <cell r="H1296" t="str">
            <v>V 40</v>
          </cell>
          <cell r="I1296" t="str">
            <v>1st</v>
          </cell>
          <cell r="J1296" t="str">
            <v>ORH</v>
          </cell>
          <cell r="K1296">
            <v>1</v>
          </cell>
        </row>
        <row r="1297">
          <cell r="A1297">
            <v>635</v>
          </cell>
          <cell r="B1297" t="str">
            <v>David</v>
          </cell>
          <cell r="C1297" t="str">
            <v>Wilson</v>
          </cell>
          <cell r="D1297">
            <v>30166</v>
          </cell>
          <cell r="E1297" t="str">
            <v>M</v>
          </cell>
          <cell r="F1297">
            <v>41</v>
          </cell>
          <cell r="G1297" t="str">
            <v>V 40</v>
          </cell>
          <cell r="H1297" t="str">
            <v>V 40</v>
          </cell>
          <cell r="I1297" t="str">
            <v>1st</v>
          </cell>
          <cell r="J1297" t="str">
            <v>ORH</v>
          </cell>
          <cell r="K1297">
            <v>1</v>
          </cell>
        </row>
        <row r="1298">
          <cell r="B1298" t="str">
            <v>Paul</v>
          </cell>
          <cell r="C1298" t="str">
            <v>Wilson</v>
          </cell>
          <cell r="D1298">
            <v>27192</v>
          </cell>
          <cell r="E1298" t="str">
            <v>M</v>
          </cell>
          <cell r="F1298">
            <v>50</v>
          </cell>
          <cell r="G1298" t="str">
            <v>V 50</v>
          </cell>
          <cell r="H1298" t="str">
            <v>V 40</v>
          </cell>
          <cell r="I1298" t="str">
            <v>1st</v>
          </cell>
          <cell r="J1298" t="str">
            <v>ORH</v>
          </cell>
          <cell r="K1298">
            <v>1</v>
          </cell>
        </row>
        <row r="1299">
          <cell r="B1299" t="str">
            <v>Lee</v>
          </cell>
          <cell r="C1299" t="str">
            <v>Witchalls</v>
          </cell>
          <cell r="D1299">
            <v>23836</v>
          </cell>
          <cell r="E1299" t="str">
            <v>M</v>
          </cell>
          <cell r="F1299">
            <v>59</v>
          </cell>
          <cell r="G1299" t="str">
            <v>V 50</v>
          </cell>
          <cell r="I1299" t="str">
            <v>1st</v>
          </cell>
          <cell r="J1299" t="str">
            <v>ORH</v>
          </cell>
          <cell r="K1299">
            <v>1</v>
          </cell>
        </row>
        <row r="1300">
          <cell r="B1300" t="str">
            <v>Kev</v>
          </cell>
          <cell r="C1300" t="str">
            <v>Wood*</v>
          </cell>
          <cell r="D1300">
            <v>21017</v>
          </cell>
          <cell r="E1300" t="str">
            <v>M</v>
          </cell>
          <cell r="F1300">
            <v>67</v>
          </cell>
          <cell r="G1300" t="str">
            <v>V 60</v>
          </cell>
          <cell r="H1300" t="str">
            <v>V 60</v>
          </cell>
          <cell r="I1300" t="str">
            <v>2nd</v>
          </cell>
          <cell r="J1300" t="str">
            <v>ORH</v>
          </cell>
          <cell r="K1300">
            <v>1</v>
          </cell>
        </row>
        <row r="1301">
          <cell r="A1301">
            <v>560</v>
          </cell>
          <cell r="B1301" t="str">
            <v>Jason</v>
          </cell>
          <cell r="C1301" t="str">
            <v>Wray</v>
          </cell>
          <cell r="D1301">
            <v>30158</v>
          </cell>
          <cell r="E1301" t="str">
            <v>M</v>
          </cell>
          <cell r="F1301">
            <v>41</v>
          </cell>
          <cell r="G1301" t="str">
            <v>V 40</v>
          </cell>
          <cell r="H1301" t="str">
            <v>V 40</v>
          </cell>
          <cell r="I1301" t="str">
            <v>1st</v>
          </cell>
          <cell r="J1301" t="str">
            <v>ORH</v>
          </cell>
          <cell r="K1301">
            <v>1</v>
          </cell>
        </row>
        <row r="1302">
          <cell r="A1302">
            <v>2154</v>
          </cell>
          <cell r="B1302" t="str">
            <v>Tim</v>
          </cell>
          <cell r="C1302" t="str">
            <v>Wright</v>
          </cell>
          <cell r="D1302">
            <v>25493</v>
          </cell>
          <cell r="E1302" t="str">
            <v>M</v>
          </cell>
          <cell r="F1302">
            <v>54</v>
          </cell>
          <cell r="G1302" t="str">
            <v>V 50</v>
          </cell>
          <cell r="H1302" t="str">
            <v>V 50</v>
          </cell>
          <cell r="I1302" t="str">
            <v>1st</v>
          </cell>
          <cell r="J1302" t="str">
            <v>ORH</v>
          </cell>
          <cell r="K1302">
            <v>1</v>
          </cell>
        </row>
        <row r="1303">
          <cell r="B1303" t="str">
            <v>Harold</v>
          </cell>
          <cell r="C1303" t="str">
            <v>Wyber*</v>
          </cell>
          <cell r="D1303">
            <v>31252</v>
          </cell>
          <cell r="E1303" t="str">
            <v>M</v>
          </cell>
          <cell r="F1303">
            <v>38</v>
          </cell>
          <cell r="G1303" t="str">
            <v>S</v>
          </cell>
          <cell r="H1303" t="str">
            <v>S</v>
          </cell>
          <cell r="I1303" t="str">
            <v>2nd</v>
          </cell>
          <cell r="J1303" t="str">
            <v>ORH</v>
          </cell>
          <cell r="K1303">
            <v>1</v>
          </cell>
        </row>
        <row r="1304">
          <cell r="B1304" t="str">
            <v>Raphael</v>
          </cell>
          <cell r="C1304" t="str">
            <v>Zenou</v>
          </cell>
          <cell r="D1304">
            <v>31908</v>
          </cell>
          <cell r="E1304" t="str">
            <v>M</v>
          </cell>
          <cell r="F1304">
            <v>37</v>
          </cell>
          <cell r="G1304" t="str">
            <v>S</v>
          </cell>
          <cell r="H1304" t="str">
            <v>S</v>
          </cell>
          <cell r="I1304" t="str">
            <v>1st</v>
          </cell>
          <cell r="J1304" t="str">
            <v>ORH</v>
          </cell>
          <cell r="K1304">
            <v>1</v>
          </cell>
        </row>
        <row r="1305">
          <cell r="B1305" t="str">
            <v>Karen</v>
          </cell>
          <cell r="C1305" t="str">
            <v>Adams</v>
          </cell>
          <cell r="D1305">
            <v>27280</v>
          </cell>
          <cell r="E1305" t="str">
            <v>F</v>
          </cell>
          <cell r="F1305">
            <v>49</v>
          </cell>
          <cell r="G1305" t="str">
            <v>V 45</v>
          </cell>
          <cell r="H1305" t="str">
            <v>V 45</v>
          </cell>
          <cell r="I1305" t="str">
            <v>1st</v>
          </cell>
          <cell r="J1305" t="str">
            <v>SAS</v>
          </cell>
          <cell r="K1305">
            <v>1</v>
          </cell>
        </row>
        <row r="1306">
          <cell r="A1306">
            <v>36</v>
          </cell>
          <cell r="B1306" t="str">
            <v>Rachel</v>
          </cell>
          <cell r="C1306" t="str">
            <v>Aldridge</v>
          </cell>
          <cell r="D1306">
            <v>29484</v>
          </cell>
          <cell r="E1306" t="str">
            <v>F</v>
          </cell>
          <cell r="F1306">
            <v>43</v>
          </cell>
          <cell r="G1306" t="str">
            <v>V 35</v>
          </cell>
          <cell r="H1306" t="str">
            <v>V 35</v>
          </cell>
          <cell r="I1306" t="str">
            <v>1st</v>
          </cell>
          <cell r="J1306" t="str">
            <v>SAS</v>
          </cell>
          <cell r="K1306">
            <v>1</v>
          </cell>
        </row>
        <row r="1307">
          <cell r="A1307">
            <v>54</v>
          </cell>
          <cell r="B1307" t="str">
            <v>Mandy</v>
          </cell>
          <cell r="C1307" t="str">
            <v>Attree</v>
          </cell>
          <cell r="D1307">
            <v>23980</v>
          </cell>
          <cell r="E1307" t="str">
            <v>F</v>
          </cell>
          <cell r="F1307">
            <v>58</v>
          </cell>
          <cell r="G1307" t="str">
            <v>V 55</v>
          </cell>
          <cell r="H1307" t="str">
            <v>V 55</v>
          </cell>
          <cell r="I1307" t="str">
            <v>1st</v>
          </cell>
          <cell r="J1307" t="str">
            <v>SAS</v>
          </cell>
          <cell r="K1307">
            <v>1</v>
          </cell>
        </row>
        <row r="1308">
          <cell r="A1308">
            <v>72</v>
          </cell>
          <cell r="B1308" t="str">
            <v>Caroline</v>
          </cell>
          <cell r="C1308" t="str">
            <v>Bailes</v>
          </cell>
          <cell r="D1308">
            <v>25737</v>
          </cell>
          <cell r="E1308" t="str">
            <v>F</v>
          </cell>
          <cell r="F1308">
            <v>54</v>
          </cell>
          <cell r="G1308" t="str">
            <v>V 45</v>
          </cell>
          <cell r="H1308" t="str">
            <v>V 45</v>
          </cell>
          <cell r="I1308" t="str">
            <v>1st</v>
          </cell>
          <cell r="J1308" t="str">
            <v>SAS</v>
          </cell>
          <cell r="K1308">
            <v>1</v>
          </cell>
        </row>
        <row r="1309">
          <cell r="A1309">
            <v>279</v>
          </cell>
          <cell r="B1309" t="str">
            <v>Caroline</v>
          </cell>
          <cell r="C1309" t="str">
            <v>Bailes</v>
          </cell>
          <cell r="D1309">
            <v>25737</v>
          </cell>
          <cell r="E1309" t="str">
            <v>F</v>
          </cell>
          <cell r="F1309">
            <v>54</v>
          </cell>
          <cell r="G1309" t="str">
            <v>V 45</v>
          </cell>
          <cell r="H1309" t="str">
            <v>V 45</v>
          </cell>
          <cell r="I1309" t="str">
            <v>1st</v>
          </cell>
          <cell r="J1309" t="str">
            <v>SAS</v>
          </cell>
          <cell r="K1309">
            <v>1</v>
          </cell>
        </row>
        <row r="1310">
          <cell r="A1310">
            <v>31</v>
          </cell>
          <cell r="B1310" t="str">
            <v>Phoebe</v>
          </cell>
          <cell r="C1310" t="str">
            <v>Baxter</v>
          </cell>
          <cell r="D1310">
            <v>35686</v>
          </cell>
          <cell r="E1310" t="str">
            <v>F</v>
          </cell>
          <cell r="F1310">
            <v>26</v>
          </cell>
          <cell r="G1310" t="str">
            <v>S</v>
          </cell>
          <cell r="H1310" t="str">
            <v>S</v>
          </cell>
          <cell r="I1310" t="str">
            <v>1st</v>
          </cell>
          <cell r="J1310" t="str">
            <v>SAS</v>
          </cell>
          <cell r="K1310">
            <v>1</v>
          </cell>
        </row>
        <row r="1311">
          <cell r="A1311">
            <v>48</v>
          </cell>
          <cell r="B1311" t="str">
            <v>Louise</v>
          </cell>
          <cell r="C1311" t="str">
            <v>Bentham</v>
          </cell>
          <cell r="D1311">
            <v>24949</v>
          </cell>
          <cell r="E1311" t="str">
            <v>F</v>
          </cell>
          <cell r="F1311">
            <v>56</v>
          </cell>
          <cell r="G1311" t="str">
            <v>V 55</v>
          </cell>
          <cell r="H1311" t="str">
            <v>V 55</v>
          </cell>
          <cell r="I1311" t="str">
            <v>1st</v>
          </cell>
          <cell r="J1311" t="str">
            <v>SAS</v>
          </cell>
          <cell r="K1311">
            <v>1</v>
          </cell>
        </row>
        <row r="1312">
          <cell r="A1312">
            <v>67</v>
          </cell>
          <cell r="B1312" t="str">
            <v>Veronica</v>
          </cell>
          <cell r="C1312" t="str">
            <v>Bodell</v>
          </cell>
          <cell r="D1312">
            <v>28510</v>
          </cell>
          <cell r="E1312" t="str">
            <v>F</v>
          </cell>
          <cell r="F1312">
            <v>46</v>
          </cell>
          <cell r="G1312" t="str">
            <v>V 45</v>
          </cell>
          <cell r="H1312" t="str">
            <v>V 45</v>
          </cell>
          <cell r="I1312" t="str">
            <v>1st</v>
          </cell>
          <cell r="J1312" t="str">
            <v>SAS</v>
          </cell>
          <cell r="K1312">
            <v>1</v>
          </cell>
        </row>
        <row r="1313">
          <cell r="A1313">
            <v>86</v>
          </cell>
          <cell r="B1313" t="str">
            <v>Luisa</v>
          </cell>
          <cell r="C1313" t="str">
            <v>Brana</v>
          </cell>
          <cell r="D1313">
            <v>27841</v>
          </cell>
          <cell r="E1313" t="str">
            <v>F</v>
          </cell>
          <cell r="F1313">
            <v>48</v>
          </cell>
          <cell r="G1313" t="str">
            <v>V 45</v>
          </cell>
          <cell r="H1313" t="str">
            <v>V 45</v>
          </cell>
          <cell r="I1313" t="str">
            <v>1st</v>
          </cell>
          <cell r="J1313" t="str">
            <v>SAS</v>
          </cell>
          <cell r="K1313">
            <v>1</v>
          </cell>
        </row>
        <row r="1314">
          <cell r="A1314">
            <v>23</v>
          </cell>
          <cell r="B1314" t="str">
            <v>Anne-Marie</v>
          </cell>
          <cell r="C1314" t="str">
            <v>Bullivant</v>
          </cell>
          <cell r="D1314">
            <v>28609</v>
          </cell>
          <cell r="E1314" t="str">
            <v>F</v>
          </cell>
          <cell r="F1314">
            <v>46</v>
          </cell>
          <cell r="G1314" t="str">
            <v>V 45</v>
          </cell>
          <cell r="H1314" t="str">
            <v>V 45</v>
          </cell>
          <cell r="I1314" t="str">
            <v>1st</v>
          </cell>
          <cell r="J1314" t="str">
            <v>SAS</v>
          </cell>
          <cell r="K1314">
            <v>1</v>
          </cell>
        </row>
        <row r="1315">
          <cell r="A1315">
            <v>11</v>
          </cell>
          <cell r="B1315" t="str">
            <v>Katie</v>
          </cell>
          <cell r="C1315" t="str">
            <v>Bunting</v>
          </cell>
          <cell r="D1315">
            <v>27657</v>
          </cell>
          <cell r="E1315" t="str">
            <v>F</v>
          </cell>
          <cell r="F1315">
            <v>48</v>
          </cell>
          <cell r="G1315" t="str">
            <v>V 45</v>
          </cell>
          <cell r="H1315" t="str">
            <v>V 45</v>
          </cell>
          <cell r="I1315" t="str">
            <v>1st</v>
          </cell>
          <cell r="J1315" t="str">
            <v>SAS</v>
          </cell>
          <cell r="K1315">
            <v>1</v>
          </cell>
        </row>
        <row r="1316">
          <cell r="A1316">
            <v>5</v>
          </cell>
          <cell r="B1316" t="str">
            <v>Hannah</v>
          </cell>
          <cell r="C1316" t="str">
            <v>Burkhardt</v>
          </cell>
          <cell r="D1316">
            <v>35781</v>
          </cell>
          <cell r="E1316" t="str">
            <v>F</v>
          </cell>
          <cell r="F1316">
            <v>26</v>
          </cell>
          <cell r="G1316" t="str">
            <v>S</v>
          </cell>
          <cell r="H1316" t="str">
            <v>S</v>
          </cell>
          <cell r="I1316" t="str">
            <v>1st</v>
          </cell>
          <cell r="J1316" t="str">
            <v>SAS</v>
          </cell>
          <cell r="K1316">
            <v>1</v>
          </cell>
        </row>
        <row r="1317">
          <cell r="A1317">
            <v>12</v>
          </cell>
          <cell r="B1317" t="str">
            <v>Rebecca</v>
          </cell>
          <cell r="C1317" t="str">
            <v>Butler</v>
          </cell>
          <cell r="D1317">
            <v>34617</v>
          </cell>
          <cell r="E1317" t="str">
            <v>F</v>
          </cell>
          <cell r="F1317">
            <v>29</v>
          </cell>
          <cell r="G1317" t="str">
            <v>S</v>
          </cell>
          <cell r="H1317" t="str">
            <v>S</v>
          </cell>
          <cell r="I1317" t="str">
            <v>1st</v>
          </cell>
          <cell r="J1317" t="str">
            <v>SAS</v>
          </cell>
          <cell r="K1317">
            <v>1</v>
          </cell>
        </row>
        <row r="1318">
          <cell r="B1318" t="str">
            <v>Katherine</v>
          </cell>
          <cell r="C1318" t="str">
            <v>Caris-Harris</v>
          </cell>
          <cell r="D1318">
            <v>26114</v>
          </cell>
          <cell r="E1318" t="str">
            <v>F</v>
          </cell>
          <cell r="F1318">
            <v>53</v>
          </cell>
          <cell r="G1318" t="str">
            <v>V 45</v>
          </cell>
          <cell r="H1318" t="str">
            <v>V 45</v>
          </cell>
          <cell r="I1318" t="str">
            <v>1st</v>
          </cell>
          <cell r="J1318" t="str">
            <v>SAS</v>
          </cell>
          <cell r="K1318">
            <v>1</v>
          </cell>
        </row>
        <row r="1319">
          <cell r="A1319">
            <v>55</v>
          </cell>
          <cell r="B1319" t="str">
            <v>Gemma</v>
          </cell>
          <cell r="C1319" t="str">
            <v>Carruthers</v>
          </cell>
          <cell r="D1319">
            <v>25432</v>
          </cell>
          <cell r="E1319" t="str">
            <v>F</v>
          </cell>
          <cell r="F1319">
            <v>54</v>
          </cell>
          <cell r="G1319" t="str">
            <v>V 45</v>
          </cell>
          <cell r="I1319" t="str">
            <v>1st</v>
          </cell>
          <cell r="J1319" t="str">
            <v>SAS</v>
          </cell>
          <cell r="K1319">
            <v>1</v>
          </cell>
        </row>
        <row r="1320">
          <cell r="A1320">
            <v>47</v>
          </cell>
          <cell r="B1320" t="str">
            <v>Helen</v>
          </cell>
          <cell r="C1320" t="str">
            <v>Cartlidge</v>
          </cell>
          <cell r="D1320">
            <v>28435</v>
          </cell>
          <cell r="E1320" t="str">
            <v>F</v>
          </cell>
          <cell r="F1320">
            <v>46</v>
          </cell>
          <cell r="G1320" t="str">
            <v>V 45</v>
          </cell>
          <cell r="H1320" t="str">
            <v>V 45</v>
          </cell>
          <cell r="I1320" t="str">
            <v>1st</v>
          </cell>
          <cell r="J1320" t="str">
            <v>SAS</v>
          </cell>
          <cell r="K1320">
            <v>1</v>
          </cell>
        </row>
        <row r="1321">
          <cell r="A1321">
            <v>27</v>
          </cell>
          <cell r="B1321" t="str">
            <v>Linda</v>
          </cell>
          <cell r="C1321" t="str">
            <v>Cassidy</v>
          </cell>
          <cell r="D1321">
            <v>26779</v>
          </cell>
          <cell r="E1321" t="str">
            <v>F</v>
          </cell>
          <cell r="F1321">
            <v>51</v>
          </cell>
          <cell r="G1321" t="str">
            <v>V 45</v>
          </cell>
          <cell r="H1321" t="str">
            <v>V 45</v>
          </cell>
          <cell r="I1321" t="str">
            <v>1st</v>
          </cell>
          <cell r="J1321" t="str">
            <v>SAS</v>
          </cell>
          <cell r="K1321">
            <v>1</v>
          </cell>
        </row>
        <row r="1322">
          <cell r="B1322" t="str">
            <v>Denise</v>
          </cell>
          <cell r="C1322" t="str">
            <v>Cassiero</v>
          </cell>
          <cell r="D1322">
            <v>24543</v>
          </cell>
          <cell r="E1322" t="str">
            <v>F</v>
          </cell>
          <cell r="F1322">
            <v>57</v>
          </cell>
          <cell r="G1322" t="str">
            <v>V 55</v>
          </cell>
          <cell r="H1322" t="str">
            <v>V 55</v>
          </cell>
          <cell r="I1322" t="str">
            <v>1st</v>
          </cell>
          <cell r="J1322" t="str">
            <v>SAS</v>
          </cell>
          <cell r="K1322">
            <v>1</v>
          </cell>
        </row>
        <row r="1323">
          <cell r="A1323">
            <v>34</v>
          </cell>
          <cell r="B1323" t="str">
            <v>Amelia</v>
          </cell>
          <cell r="C1323" t="str">
            <v>Cherry</v>
          </cell>
          <cell r="D1323">
            <v>33885</v>
          </cell>
          <cell r="E1323" t="str">
            <v>F</v>
          </cell>
          <cell r="F1323">
            <v>31</v>
          </cell>
          <cell r="G1323" t="str">
            <v>S</v>
          </cell>
          <cell r="I1323" t="str">
            <v>1st</v>
          </cell>
          <cell r="J1323" t="str">
            <v>SAS</v>
          </cell>
          <cell r="K1323">
            <v>1</v>
          </cell>
        </row>
        <row r="1324">
          <cell r="B1324" t="str">
            <v>Hannah</v>
          </cell>
          <cell r="C1324" t="str">
            <v>Clark</v>
          </cell>
          <cell r="D1324">
            <v>29552</v>
          </cell>
          <cell r="E1324" t="str">
            <v>F</v>
          </cell>
          <cell r="F1324">
            <v>43</v>
          </cell>
          <cell r="G1324" t="str">
            <v>V 35</v>
          </cell>
          <cell r="H1324" t="str">
            <v>V 35</v>
          </cell>
          <cell r="I1324" t="str">
            <v>1st</v>
          </cell>
          <cell r="J1324" t="str">
            <v>SAS</v>
          </cell>
          <cell r="K1324">
            <v>1</v>
          </cell>
        </row>
        <row r="1325">
          <cell r="B1325" t="str">
            <v>Sophia</v>
          </cell>
          <cell r="C1325" t="str">
            <v>Cliffe</v>
          </cell>
          <cell r="D1325">
            <v>35579</v>
          </cell>
          <cell r="E1325" t="str">
            <v>F</v>
          </cell>
          <cell r="F1325">
            <v>27</v>
          </cell>
          <cell r="G1325" t="str">
            <v>S</v>
          </cell>
          <cell r="H1325" t="str">
            <v>S</v>
          </cell>
          <cell r="I1325" t="str">
            <v>1st</v>
          </cell>
          <cell r="J1325" t="str">
            <v>SAS</v>
          </cell>
          <cell r="K1325">
            <v>1</v>
          </cell>
        </row>
        <row r="1326">
          <cell r="A1326">
            <v>29</v>
          </cell>
          <cell r="B1326" t="str">
            <v>Alice</v>
          </cell>
          <cell r="C1326" t="str">
            <v>Cliverd</v>
          </cell>
          <cell r="D1326">
            <v>30210</v>
          </cell>
          <cell r="E1326" t="str">
            <v>F</v>
          </cell>
          <cell r="F1326">
            <v>41</v>
          </cell>
          <cell r="G1326" t="str">
            <v>V 35</v>
          </cell>
          <cell r="H1326" t="str">
            <v>V 35</v>
          </cell>
          <cell r="I1326" t="str">
            <v>1st</v>
          </cell>
          <cell r="J1326" t="str">
            <v>SAS</v>
          </cell>
          <cell r="K1326">
            <v>1</v>
          </cell>
        </row>
        <row r="1327">
          <cell r="A1327">
            <v>22</v>
          </cell>
          <cell r="B1327" t="str">
            <v>Ann</v>
          </cell>
          <cell r="C1327" t="str">
            <v>Coleman</v>
          </cell>
          <cell r="D1327">
            <v>26155</v>
          </cell>
          <cell r="E1327" t="str">
            <v>F</v>
          </cell>
          <cell r="F1327">
            <v>52</v>
          </cell>
          <cell r="G1327" t="str">
            <v>V 45</v>
          </cell>
          <cell r="H1327" t="str">
            <v>V 45</v>
          </cell>
          <cell r="I1327" t="str">
            <v>1st</v>
          </cell>
          <cell r="J1327" t="str">
            <v>SAS</v>
          </cell>
          <cell r="K1327">
            <v>1</v>
          </cell>
        </row>
        <row r="1328">
          <cell r="A1328">
            <v>90</v>
          </cell>
          <cell r="B1328" t="str">
            <v>Heidi</v>
          </cell>
          <cell r="C1328" t="str">
            <v>Collocott</v>
          </cell>
          <cell r="D1328">
            <v>28514</v>
          </cell>
          <cell r="E1328" t="str">
            <v>F</v>
          </cell>
          <cell r="F1328">
            <v>46</v>
          </cell>
          <cell r="G1328" t="str">
            <v>V 45</v>
          </cell>
          <cell r="I1328" t="str">
            <v>1st</v>
          </cell>
          <cell r="J1328" t="str">
            <v>SAS</v>
          </cell>
          <cell r="K1328">
            <v>1</v>
          </cell>
        </row>
        <row r="1329">
          <cell r="B1329" t="str">
            <v>Jennifer</v>
          </cell>
          <cell r="C1329" t="str">
            <v>Conway</v>
          </cell>
          <cell r="D1329">
            <v>32589</v>
          </cell>
          <cell r="E1329" t="str">
            <v>F</v>
          </cell>
          <cell r="F1329">
            <v>35</v>
          </cell>
          <cell r="G1329" t="str">
            <v>V 35</v>
          </cell>
          <cell r="H1329" t="str">
            <v>S</v>
          </cell>
          <cell r="I1329" t="str">
            <v>1st</v>
          </cell>
          <cell r="J1329" t="str">
            <v>SAS</v>
          </cell>
          <cell r="K1329">
            <v>1</v>
          </cell>
        </row>
        <row r="1330">
          <cell r="B1330" t="str">
            <v>Chloe</v>
          </cell>
          <cell r="C1330" t="str">
            <v>Cooke</v>
          </cell>
          <cell r="E1330" t="str">
            <v>F</v>
          </cell>
          <cell r="F1330">
            <v>124</v>
          </cell>
          <cell r="G1330" t="str">
            <v>?</v>
          </cell>
          <cell r="H1330" t="str">
            <v>S</v>
          </cell>
          <cell r="I1330" t="str">
            <v>1st</v>
          </cell>
          <cell r="J1330" t="str">
            <v>SAS</v>
          </cell>
          <cell r="K1330">
            <v>1</v>
          </cell>
        </row>
        <row r="1331">
          <cell r="A1331">
            <v>49</v>
          </cell>
          <cell r="B1331" t="str">
            <v>Julie</v>
          </cell>
          <cell r="C1331" t="str">
            <v>Curtis</v>
          </cell>
          <cell r="D1331">
            <v>23721</v>
          </cell>
          <cell r="E1331" t="str">
            <v>F</v>
          </cell>
          <cell r="F1331">
            <v>59</v>
          </cell>
          <cell r="G1331" t="str">
            <v>V 55</v>
          </cell>
          <cell r="H1331" t="str">
            <v>V 55</v>
          </cell>
          <cell r="I1331" t="str">
            <v>1st</v>
          </cell>
          <cell r="J1331" t="str">
            <v>SAS</v>
          </cell>
          <cell r="K1331">
            <v>1</v>
          </cell>
        </row>
        <row r="1332">
          <cell r="A1332">
            <v>83</v>
          </cell>
          <cell r="B1332" t="str">
            <v>Francis</v>
          </cell>
          <cell r="C1332" t="str">
            <v>Davey</v>
          </cell>
          <cell r="E1332" t="str">
            <v>F</v>
          </cell>
          <cell r="F1332">
            <v>124</v>
          </cell>
          <cell r="G1332" t="str">
            <v>S</v>
          </cell>
          <cell r="I1332" t="str">
            <v>1st</v>
          </cell>
          <cell r="J1332" t="str">
            <v>SAS</v>
          </cell>
          <cell r="K1332">
            <v>1</v>
          </cell>
        </row>
        <row r="1333">
          <cell r="A1333">
            <v>38</v>
          </cell>
          <cell r="B1333" t="str">
            <v>Eva</v>
          </cell>
          <cell r="C1333" t="str">
            <v>Dixon</v>
          </cell>
          <cell r="D1333">
            <v>39926</v>
          </cell>
          <cell r="E1333" t="str">
            <v>F</v>
          </cell>
          <cell r="F1333">
            <v>15</v>
          </cell>
          <cell r="G1333" t="str">
            <v>U 20</v>
          </cell>
          <cell r="I1333" t="str">
            <v>1st</v>
          </cell>
          <cell r="J1333" t="str">
            <v>SAS</v>
          </cell>
          <cell r="K1333">
            <v>1</v>
          </cell>
        </row>
        <row r="1334">
          <cell r="A1334">
            <v>7</v>
          </cell>
          <cell r="B1334" t="str">
            <v>Kate</v>
          </cell>
          <cell r="C1334" t="str">
            <v>Dixon</v>
          </cell>
          <cell r="D1334">
            <v>28770</v>
          </cell>
          <cell r="E1334" t="str">
            <v>F</v>
          </cell>
          <cell r="F1334">
            <v>45</v>
          </cell>
          <cell r="G1334" t="str">
            <v>V 45</v>
          </cell>
          <cell r="H1334" t="str">
            <v>V 35</v>
          </cell>
          <cell r="I1334" t="str">
            <v>1st</v>
          </cell>
          <cell r="J1334" t="str">
            <v>SAS</v>
          </cell>
          <cell r="K1334">
            <v>1</v>
          </cell>
        </row>
        <row r="1335">
          <cell r="A1335">
            <v>61</v>
          </cell>
          <cell r="B1335" t="str">
            <v>Rachel</v>
          </cell>
          <cell r="C1335" t="str">
            <v>Dixon</v>
          </cell>
          <cell r="D1335">
            <v>28593</v>
          </cell>
          <cell r="E1335" t="str">
            <v>F</v>
          </cell>
          <cell r="F1335">
            <v>46</v>
          </cell>
          <cell r="G1335" t="str">
            <v>V 45</v>
          </cell>
          <cell r="I1335" t="str">
            <v>1st</v>
          </cell>
          <cell r="J1335" t="str">
            <v>SAS</v>
          </cell>
          <cell r="K1335">
            <v>1</v>
          </cell>
        </row>
        <row r="1336">
          <cell r="A1336">
            <v>58</v>
          </cell>
          <cell r="B1336" t="str">
            <v>Lucy</v>
          </cell>
          <cell r="C1336" t="str">
            <v>Dobson McAuley</v>
          </cell>
          <cell r="D1336">
            <v>32856</v>
          </cell>
          <cell r="E1336" t="str">
            <v>F</v>
          </cell>
          <cell r="F1336">
            <v>34</v>
          </cell>
          <cell r="G1336" t="str">
            <v>S</v>
          </cell>
          <cell r="I1336" t="str">
            <v>1st</v>
          </cell>
          <cell r="J1336" t="str">
            <v>SAS</v>
          </cell>
          <cell r="K1336">
            <v>1</v>
          </cell>
        </row>
        <row r="1337">
          <cell r="B1337" t="str">
            <v>Francesca</v>
          </cell>
          <cell r="C1337" t="str">
            <v>Durbin</v>
          </cell>
          <cell r="D1337">
            <v>35307</v>
          </cell>
          <cell r="E1337" t="str">
            <v>F</v>
          </cell>
          <cell r="F1337">
            <v>27</v>
          </cell>
          <cell r="G1337" t="str">
            <v>S</v>
          </cell>
          <cell r="H1337" t="str">
            <v>S</v>
          </cell>
          <cell r="I1337" t="str">
            <v>1st</v>
          </cell>
          <cell r="J1337" t="str">
            <v>SAS</v>
          </cell>
          <cell r="K1337">
            <v>1</v>
          </cell>
        </row>
        <row r="1338">
          <cell r="B1338" t="str">
            <v>Kelly</v>
          </cell>
          <cell r="C1338" t="str">
            <v>Durbridge</v>
          </cell>
          <cell r="D1338">
            <v>26898</v>
          </cell>
          <cell r="E1338" t="str">
            <v>F</v>
          </cell>
          <cell r="F1338">
            <v>50</v>
          </cell>
          <cell r="G1338" t="str">
            <v>V 45</v>
          </cell>
          <cell r="H1338" t="str">
            <v>V 45</v>
          </cell>
          <cell r="I1338" t="str">
            <v>1st</v>
          </cell>
          <cell r="J1338" t="str">
            <v>SAS</v>
          </cell>
          <cell r="K1338">
            <v>1</v>
          </cell>
        </row>
        <row r="1339">
          <cell r="A1339">
            <v>57</v>
          </cell>
          <cell r="B1339" t="str">
            <v>Sue</v>
          </cell>
          <cell r="C1339" t="str">
            <v>Edwards</v>
          </cell>
          <cell r="D1339">
            <v>26272</v>
          </cell>
          <cell r="E1339" t="str">
            <v>F</v>
          </cell>
          <cell r="F1339">
            <v>52</v>
          </cell>
          <cell r="G1339" t="str">
            <v>V 45</v>
          </cell>
          <cell r="H1339" t="str">
            <v>V 45</v>
          </cell>
          <cell r="I1339" t="str">
            <v>1st</v>
          </cell>
          <cell r="J1339" t="str">
            <v>SAS</v>
          </cell>
          <cell r="K1339">
            <v>1</v>
          </cell>
        </row>
        <row r="1340">
          <cell r="A1340">
            <v>56</v>
          </cell>
          <cell r="B1340" t="str">
            <v>Lorna</v>
          </cell>
          <cell r="C1340" t="str">
            <v>Evans</v>
          </cell>
          <cell r="D1340">
            <v>24243</v>
          </cell>
          <cell r="E1340" t="str">
            <v>F</v>
          </cell>
          <cell r="F1340">
            <v>58</v>
          </cell>
          <cell r="G1340" t="str">
            <v>V 55</v>
          </cell>
          <cell r="I1340" t="str">
            <v>1st</v>
          </cell>
          <cell r="J1340" t="str">
            <v>SAS</v>
          </cell>
          <cell r="K1340">
            <v>1</v>
          </cell>
        </row>
        <row r="1341">
          <cell r="A1341">
            <v>59</v>
          </cell>
          <cell r="B1341" t="str">
            <v>Joanna</v>
          </cell>
          <cell r="C1341" t="str">
            <v>Fowles</v>
          </cell>
          <cell r="D1341">
            <v>33833</v>
          </cell>
          <cell r="E1341" t="str">
            <v>F</v>
          </cell>
          <cell r="F1341">
            <v>31</v>
          </cell>
          <cell r="G1341" t="str">
            <v>S</v>
          </cell>
          <cell r="I1341" t="str">
            <v>1st</v>
          </cell>
          <cell r="J1341" t="str">
            <v>SAS</v>
          </cell>
          <cell r="K1341">
            <v>1</v>
          </cell>
        </row>
        <row r="1342">
          <cell r="A1342">
            <v>40</v>
          </cell>
          <cell r="B1342" t="str">
            <v>Linda</v>
          </cell>
          <cell r="C1342" t="str">
            <v>Green</v>
          </cell>
          <cell r="D1342">
            <v>24714</v>
          </cell>
          <cell r="E1342" t="str">
            <v>F</v>
          </cell>
          <cell r="F1342">
            <v>56</v>
          </cell>
          <cell r="G1342" t="str">
            <v>V 55</v>
          </cell>
          <cell r="H1342" t="str">
            <v>V 55</v>
          </cell>
          <cell r="I1342" t="str">
            <v>1st</v>
          </cell>
          <cell r="J1342" t="str">
            <v>SAS</v>
          </cell>
          <cell r="K1342">
            <v>1</v>
          </cell>
        </row>
        <row r="1343">
          <cell r="A1343">
            <v>66</v>
          </cell>
          <cell r="B1343" t="str">
            <v>Rachel</v>
          </cell>
          <cell r="C1343" t="str">
            <v>Gregory</v>
          </cell>
          <cell r="E1343" t="str">
            <v>F</v>
          </cell>
          <cell r="F1343">
            <v>124</v>
          </cell>
          <cell r="G1343" t="str">
            <v>?</v>
          </cell>
          <cell r="I1343" t="str">
            <v>1st</v>
          </cell>
          <cell r="J1343" t="str">
            <v>SAS</v>
          </cell>
          <cell r="K1343">
            <v>1</v>
          </cell>
        </row>
        <row r="1344">
          <cell r="A1344">
            <v>2</v>
          </cell>
          <cell r="B1344" t="str">
            <v>Penny</v>
          </cell>
          <cell r="C1344" t="str">
            <v>Habbick</v>
          </cell>
          <cell r="D1344">
            <v>25295</v>
          </cell>
          <cell r="E1344" t="str">
            <v>F</v>
          </cell>
          <cell r="F1344">
            <v>55</v>
          </cell>
          <cell r="G1344" t="str">
            <v>V 55</v>
          </cell>
          <cell r="H1344" t="str">
            <v>V 45</v>
          </cell>
          <cell r="I1344" t="str">
            <v>1st</v>
          </cell>
          <cell r="J1344" t="str">
            <v>SAS</v>
          </cell>
          <cell r="K1344">
            <v>1</v>
          </cell>
        </row>
        <row r="1345">
          <cell r="B1345" t="str">
            <v>Heather</v>
          </cell>
          <cell r="C1345" t="str">
            <v>Hann</v>
          </cell>
          <cell r="D1345">
            <v>31280</v>
          </cell>
          <cell r="E1345" t="str">
            <v>F</v>
          </cell>
          <cell r="F1345">
            <v>38</v>
          </cell>
          <cell r="G1345" t="str">
            <v>V 35</v>
          </cell>
          <cell r="H1345" t="str">
            <v>V 35</v>
          </cell>
          <cell r="I1345" t="str">
            <v>1st</v>
          </cell>
          <cell r="J1345" t="str">
            <v>SAS</v>
          </cell>
          <cell r="K1345">
            <v>1</v>
          </cell>
        </row>
        <row r="1346">
          <cell r="A1346">
            <v>60</v>
          </cell>
          <cell r="B1346" t="str">
            <v>Stacey</v>
          </cell>
          <cell r="C1346" t="str">
            <v>Harris</v>
          </cell>
          <cell r="D1346">
            <v>23955</v>
          </cell>
          <cell r="E1346" t="str">
            <v>F</v>
          </cell>
          <cell r="F1346">
            <v>58</v>
          </cell>
          <cell r="G1346" t="str">
            <v>V 55</v>
          </cell>
          <cell r="I1346" t="str">
            <v>1st</v>
          </cell>
          <cell r="J1346" t="str">
            <v>SAS</v>
          </cell>
          <cell r="K1346">
            <v>1</v>
          </cell>
        </row>
        <row r="1347">
          <cell r="A1347">
            <v>95</v>
          </cell>
          <cell r="B1347" t="str">
            <v>Stacey</v>
          </cell>
          <cell r="C1347" t="str">
            <v>Harris</v>
          </cell>
          <cell r="D1347">
            <v>23955</v>
          </cell>
          <cell r="E1347" t="str">
            <v>F</v>
          </cell>
          <cell r="F1347">
            <v>58</v>
          </cell>
          <cell r="G1347" t="str">
            <v>V 55</v>
          </cell>
          <cell r="I1347" t="str">
            <v>1st</v>
          </cell>
          <cell r="J1347" t="str">
            <v>SAS</v>
          </cell>
          <cell r="K1347">
            <v>1</v>
          </cell>
        </row>
        <row r="1348">
          <cell r="A1348">
            <v>73</v>
          </cell>
          <cell r="B1348" t="str">
            <v>Fleur</v>
          </cell>
          <cell r="C1348" t="str">
            <v>Harvey-Keenan</v>
          </cell>
          <cell r="D1348">
            <v>25471</v>
          </cell>
          <cell r="E1348" t="str">
            <v>F</v>
          </cell>
          <cell r="F1348">
            <v>54</v>
          </cell>
          <cell r="G1348" t="str">
            <v>V 45</v>
          </cell>
          <cell r="H1348" t="str">
            <v>V 45</v>
          </cell>
          <cell r="I1348" t="str">
            <v>1st</v>
          </cell>
          <cell r="J1348" t="str">
            <v>SAS</v>
          </cell>
          <cell r="K1348">
            <v>1</v>
          </cell>
        </row>
        <row r="1349">
          <cell r="A1349">
            <v>20</v>
          </cell>
          <cell r="B1349" t="str">
            <v>Mollie</v>
          </cell>
          <cell r="C1349" t="str">
            <v>Hawes</v>
          </cell>
          <cell r="D1349">
            <v>32612</v>
          </cell>
          <cell r="E1349" t="str">
            <v>F</v>
          </cell>
          <cell r="F1349">
            <v>35</v>
          </cell>
          <cell r="G1349" t="str">
            <v>V 35</v>
          </cell>
          <cell r="I1349" t="str">
            <v>1st</v>
          </cell>
          <cell r="J1349" t="str">
            <v>SAS</v>
          </cell>
          <cell r="K1349">
            <v>1</v>
          </cell>
        </row>
        <row r="1350">
          <cell r="B1350" t="str">
            <v>Caroline</v>
          </cell>
          <cell r="C1350" t="str">
            <v>Hawking</v>
          </cell>
          <cell r="D1350">
            <v>29451</v>
          </cell>
          <cell r="E1350" t="str">
            <v>F</v>
          </cell>
          <cell r="F1350">
            <v>43</v>
          </cell>
          <cell r="G1350" t="str">
            <v>V 35</v>
          </cell>
          <cell r="H1350" t="str">
            <v>V 35</v>
          </cell>
          <cell r="I1350" t="str">
            <v>1st</v>
          </cell>
          <cell r="J1350" t="str">
            <v>SAS</v>
          </cell>
          <cell r="K1350">
            <v>1</v>
          </cell>
        </row>
        <row r="1351">
          <cell r="A1351">
            <v>50</v>
          </cell>
          <cell r="B1351" t="str">
            <v>Katherine</v>
          </cell>
          <cell r="C1351" t="str">
            <v>Henderson</v>
          </cell>
          <cell r="D1351">
            <v>32079</v>
          </cell>
          <cell r="E1351" t="str">
            <v>F</v>
          </cell>
          <cell r="F1351">
            <v>36</v>
          </cell>
          <cell r="G1351" t="str">
            <v>V 35</v>
          </cell>
          <cell r="I1351" t="str">
            <v>1st</v>
          </cell>
          <cell r="J1351" t="str">
            <v>SAS</v>
          </cell>
          <cell r="K1351">
            <v>1</v>
          </cell>
        </row>
        <row r="1352">
          <cell r="A1352">
            <v>64</v>
          </cell>
          <cell r="B1352" t="str">
            <v>Rebecca</v>
          </cell>
          <cell r="C1352" t="str">
            <v>Hendry</v>
          </cell>
          <cell r="D1352">
            <v>33294</v>
          </cell>
          <cell r="E1352" t="str">
            <v>F</v>
          </cell>
          <cell r="F1352">
            <v>33</v>
          </cell>
          <cell r="G1352" t="str">
            <v>S</v>
          </cell>
          <cell r="I1352" t="str">
            <v>1st</v>
          </cell>
          <cell r="J1352" t="str">
            <v>SAS</v>
          </cell>
          <cell r="K1352">
            <v>1</v>
          </cell>
        </row>
        <row r="1353">
          <cell r="A1353">
            <v>33</v>
          </cell>
          <cell r="B1353" t="str">
            <v>Deirdre</v>
          </cell>
          <cell r="C1353" t="str">
            <v>Heydecker</v>
          </cell>
          <cell r="D1353">
            <v>20299</v>
          </cell>
          <cell r="E1353" t="str">
            <v>F</v>
          </cell>
          <cell r="F1353">
            <v>68</v>
          </cell>
          <cell r="G1353" t="str">
            <v>V 65</v>
          </cell>
          <cell r="H1353" t="str">
            <v>V 65</v>
          </cell>
          <cell r="I1353" t="str">
            <v>1st</v>
          </cell>
          <cell r="J1353" t="str">
            <v>SAS</v>
          </cell>
          <cell r="K1353">
            <v>1</v>
          </cell>
        </row>
        <row r="1354">
          <cell r="B1354" t="str">
            <v>Laura</v>
          </cell>
          <cell r="C1354" t="str">
            <v>Hicks</v>
          </cell>
          <cell r="E1354" t="str">
            <v>F</v>
          </cell>
          <cell r="F1354">
            <v>124</v>
          </cell>
          <cell r="G1354" t="str">
            <v>?</v>
          </cell>
          <cell r="H1354" t="str">
            <v>S</v>
          </cell>
          <cell r="I1354" t="str">
            <v>1st</v>
          </cell>
          <cell r="J1354" t="str">
            <v>SAS</v>
          </cell>
          <cell r="K1354">
            <v>1</v>
          </cell>
        </row>
        <row r="1355">
          <cell r="A1355">
            <v>41</v>
          </cell>
          <cell r="B1355" t="str">
            <v>Claire</v>
          </cell>
          <cell r="C1355" t="str">
            <v>Hobson</v>
          </cell>
          <cell r="D1355">
            <v>32814</v>
          </cell>
          <cell r="E1355" t="str">
            <v>F</v>
          </cell>
          <cell r="F1355">
            <v>34</v>
          </cell>
          <cell r="G1355" t="str">
            <v>S</v>
          </cell>
          <cell r="H1355" t="str">
            <v>S</v>
          </cell>
          <cell r="I1355" t="str">
            <v>1st</v>
          </cell>
          <cell r="J1355" t="str">
            <v>SAS</v>
          </cell>
          <cell r="K1355">
            <v>1</v>
          </cell>
        </row>
        <row r="1356">
          <cell r="A1356">
            <v>30</v>
          </cell>
          <cell r="B1356" t="str">
            <v>Harriet</v>
          </cell>
          <cell r="C1356" t="str">
            <v>Hollis</v>
          </cell>
          <cell r="D1356">
            <v>33290</v>
          </cell>
          <cell r="E1356" t="str">
            <v>F</v>
          </cell>
          <cell r="F1356">
            <v>33</v>
          </cell>
          <cell r="G1356" t="str">
            <v>S</v>
          </cell>
          <cell r="I1356" t="str">
            <v>1st</v>
          </cell>
          <cell r="J1356" t="str">
            <v>SAS</v>
          </cell>
          <cell r="K1356">
            <v>1</v>
          </cell>
        </row>
        <row r="1357">
          <cell r="A1357">
            <v>44</v>
          </cell>
          <cell r="B1357" t="str">
            <v>Charlotte</v>
          </cell>
          <cell r="C1357" t="str">
            <v>Holloway</v>
          </cell>
          <cell r="D1357">
            <v>29396</v>
          </cell>
          <cell r="E1357" t="str">
            <v>F</v>
          </cell>
          <cell r="F1357">
            <v>44</v>
          </cell>
          <cell r="G1357" t="str">
            <v>V 35</v>
          </cell>
          <cell r="H1357" t="str">
            <v>V 35</v>
          </cell>
          <cell r="I1357" t="str">
            <v>1st</v>
          </cell>
          <cell r="J1357" t="str">
            <v>SAS</v>
          </cell>
          <cell r="K1357">
            <v>1</v>
          </cell>
        </row>
        <row r="1358">
          <cell r="B1358" t="str">
            <v>Bethany</v>
          </cell>
          <cell r="C1358" t="str">
            <v>Hopla</v>
          </cell>
          <cell r="D1358">
            <v>35317</v>
          </cell>
          <cell r="E1358" t="str">
            <v>F</v>
          </cell>
          <cell r="F1358">
            <v>27</v>
          </cell>
          <cell r="G1358" t="str">
            <v>S</v>
          </cell>
          <cell r="H1358" t="str">
            <v>S</v>
          </cell>
          <cell r="I1358" t="str">
            <v>1st</v>
          </cell>
          <cell r="J1358" t="str">
            <v>SAS</v>
          </cell>
          <cell r="K1358">
            <v>1</v>
          </cell>
        </row>
        <row r="1359">
          <cell r="A1359">
            <v>26</v>
          </cell>
          <cell r="B1359" t="str">
            <v>Johanna</v>
          </cell>
          <cell r="C1359" t="str">
            <v>Houlahan</v>
          </cell>
          <cell r="D1359">
            <v>26158</v>
          </cell>
          <cell r="E1359" t="str">
            <v>F</v>
          </cell>
          <cell r="F1359">
            <v>52</v>
          </cell>
          <cell r="G1359" t="str">
            <v>V 45</v>
          </cell>
          <cell r="H1359" t="str">
            <v>V 45</v>
          </cell>
          <cell r="I1359" t="str">
            <v>1st</v>
          </cell>
          <cell r="J1359" t="str">
            <v>SAS</v>
          </cell>
          <cell r="K1359">
            <v>1</v>
          </cell>
        </row>
        <row r="1360">
          <cell r="A1360">
            <v>16</v>
          </cell>
          <cell r="B1360" t="str">
            <v>Gill</v>
          </cell>
          <cell r="C1360" t="str">
            <v>Hudnott</v>
          </cell>
          <cell r="D1360">
            <v>24840</v>
          </cell>
          <cell r="E1360" t="str">
            <v>F</v>
          </cell>
          <cell r="F1360">
            <v>56</v>
          </cell>
          <cell r="G1360" t="str">
            <v>V 55</v>
          </cell>
          <cell r="I1360" t="str">
            <v>1st</v>
          </cell>
          <cell r="J1360" t="str">
            <v>SAS</v>
          </cell>
          <cell r="K1360">
            <v>1</v>
          </cell>
        </row>
        <row r="1361">
          <cell r="A1361">
            <v>93</v>
          </cell>
          <cell r="B1361" t="str">
            <v>Diane</v>
          </cell>
          <cell r="C1361" t="str">
            <v>Hunt</v>
          </cell>
          <cell r="D1361">
            <v>22661</v>
          </cell>
          <cell r="E1361" t="str">
            <v>F</v>
          </cell>
          <cell r="F1361">
            <v>62</v>
          </cell>
          <cell r="G1361" t="str">
            <v>V 55</v>
          </cell>
          <cell r="H1361" t="str">
            <v>V 55</v>
          </cell>
          <cell r="I1361" t="str">
            <v>1st</v>
          </cell>
          <cell r="J1361" t="str">
            <v>SAS</v>
          </cell>
          <cell r="K1361">
            <v>1</v>
          </cell>
        </row>
        <row r="1362">
          <cell r="B1362" t="str">
            <v>Carole</v>
          </cell>
          <cell r="C1362" t="str">
            <v>Jack</v>
          </cell>
          <cell r="D1362">
            <v>24026</v>
          </cell>
          <cell r="E1362" t="str">
            <v>F</v>
          </cell>
          <cell r="F1362">
            <v>58</v>
          </cell>
          <cell r="G1362" t="str">
            <v>V 55</v>
          </cell>
          <cell r="H1362" t="str">
            <v>V 55</v>
          </cell>
          <cell r="I1362" t="str">
            <v>1st</v>
          </cell>
          <cell r="J1362" t="str">
            <v>SAS</v>
          </cell>
          <cell r="K1362">
            <v>1</v>
          </cell>
        </row>
        <row r="1363">
          <cell r="A1363">
            <v>78</v>
          </cell>
          <cell r="B1363" t="str">
            <v>Zoe</v>
          </cell>
          <cell r="C1363" t="str">
            <v>Jayne</v>
          </cell>
          <cell r="D1363">
            <v>24614</v>
          </cell>
          <cell r="E1363" t="str">
            <v>F</v>
          </cell>
          <cell r="F1363">
            <v>57</v>
          </cell>
          <cell r="G1363" t="str">
            <v>V 55</v>
          </cell>
          <cell r="I1363" t="str">
            <v>1st</v>
          </cell>
          <cell r="J1363" t="str">
            <v>SAS</v>
          </cell>
          <cell r="K1363">
            <v>1</v>
          </cell>
        </row>
        <row r="1364">
          <cell r="A1364">
            <v>53</v>
          </cell>
          <cell r="B1364" t="str">
            <v>Sarah</v>
          </cell>
          <cell r="C1364" t="str">
            <v>Jewkes</v>
          </cell>
          <cell r="D1364">
            <v>30571</v>
          </cell>
          <cell r="E1364" t="str">
            <v>F</v>
          </cell>
          <cell r="F1364">
            <v>40</v>
          </cell>
          <cell r="G1364" t="str">
            <v>V 35</v>
          </cell>
          <cell r="H1364" t="str">
            <v>V 35</v>
          </cell>
          <cell r="I1364" t="str">
            <v>1st</v>
          </cell>
          <cell r="J1364" t="str">
            <v>SAS</v>
          </cell>
          <cell r="K1364">
            <v>1</v>
          </cell>
        </row>
        <row r="1365">
          <cell r="A1365">
            <v>6</v>
          </cell>
          <cell r="B1365" t="str">
            <v>Laura</v>
          </cell>
          <cell r="C1365" t="str">
            <v>Johnston</v>
          </cell>
          <cell r="D1365">
            <v>32650</v>
          </cell>
          <cell r="E1365" t="str">
            <v>F</v>
          </cell>
          <cell r="F1365">
            <v>35</v>
          </cell>
          <cell r="G1365" t="str">
            <v>V 35</v>
          </cell>
          <cell r="I1365" t="str">
            <v>1st</v>
          </cell>
          <cell r="J1365" t="str">
            <v>SAS</v>
          </cell>
          <cell r="K1365">
            <v>1</v>
          </cell>
        </row>
        <row r="1366">
          <cell r="A1366">
            <v>25</v>
          </cell>
          <cell r="B1366" t="str">
            <v>Emma</v>
          </cell>
          <cell r="C1366" t="str">
            <v>Jolly</v>
          </cell>
          <cell r="D1366">
            <v>34145</v>
          </cell>
          <cell r="E1366" t="str">
            <v>F</v>
          </cell>
          <cell r="F1366">
            <v>31</v>
          </cell>
          <cell r="G1366" t="str">
            <v>S</v>
          </cell>
          <cell r="H1366" t="str">
            <v>S</v>
          </cell>
          <cell r="I1366" t="str">
            <v>1st</v>
          </cell>
          <cell r="J1366" t="str">
            <v>SAS</v>
          </cell>
          <cell r="K1366">
            <v>1</v>
          </cell>
        </row>
        <row r="1367">
          <cell r="B1367" t="str">
            <v>Lucy</v>
          </cell>
          <cell r="C1367" t="str">
            <v>Jones</v>
          </cell>
          <cell r="D1367">
            <v>35120</v>
          </cell>
          <cell r="E1367" t="str">
            <v>F</v>
          </cell>
          <cell r="F1367">
            <v>28</v>
          </cell>
          <cell r="G1367" t="str">
            <v>S</v>
          </cell>
          <cell r="H1367" t="str">
            <v>S</v>
          </cell>
          <cell r="I1367" t="str">
            <v>1st</v>
          </cell>
          <cell r="J1367" t="str">
            <v>SAS</v>
          </cell>
          <cell r="K1367">
            <v>1</v>
          </cell>
        </row>
        <row r="1368">
          <cell r="A1368">
            <v>37</v>
          </cell>
          <cell r="B1368" t="str">
            <v>Ruth</v>
          </cell>
          <cell r="C1368" t="str">
            <v>Kent</v>
          </cell>
          <cell r="D1368">
            <v>29324</v>
          </cell>
          <cell r="E1368" t="str">
            <v>F</v>
          </cell>
          <cell r="F1368">
            <v>44</v>
          </cell>
          <cell r="G1368" t="str">
            <v>V 35</v>
          </cell>
          <cell r="H1368" t="str">
            <v>V 35</v>
          </cell>
          <cell r="I1368" t="str">
            <v>1st</v>
          </cell>
          <cell r="J1368" t="str">
            <v>SAS</v>
          </cell>
          <cell r="K1368">
            <v>1</v>
          </cell>
        </row>
        <row r="1369">
          <cell r="A1369">
            <v>65</v>
          </cell>
          <cell r="B1369" t="str">
            <v>Alexandra</v>
          </cell>
          <cell r="C1369" t="str">
            <v>Kett</v>
          </cell>
          <cell r="D1369">
            <v>31840</v>
          </cell>
          <cell r="E1369" t="str">
            <v>F</v>
          </cell>
          <cell r="F1369">
            <v>37</v>
          </cell>
          <cell r="G1369" t="str">
            <v>V 35</v>
          </cell>
          <cell r="H1369" t="str">
            <v>V 35</v>
          </cell>
          <cell r="I1369" t="str">
            <v>1st</v>
          </cell>
          <cell r="J1369" t="str">
            <v>SAS</v>
          </cell>
          <cell r="K1369">
            <v>1</v>
          </cell>
        </row>
        <row r="1370">
          <cell r="B1370" t="str">
            <v>Carla</v>
          </cell>
          <cell r="C1370" t="str">
            <v>Knighton</v>
          </cell>
          <cell r="D1370">
            <v>33909</v>
          </cell>
          <cell r="E1370" t="str">
            <v>F</v>
          </cell>
          <cell r="F1370">
            <v>31</v>
          </cell>
          <cell r="G1370" t="str">
            <v>S</v>
          </cell>
          <cell r="H1370" t="str">
            <v>S</v>
          </cell>
          <cell r="I1370" t="str">
            <v>1st</v>
          </cell>
          <cell r="J1370" t="str">
            <v>SAS</v>
          </cell>
          <cell r="K1370">
            <v>1</v>
          </cell>
        </row>
        <row r="1371">
          <cell r="A1371">
            <v>13</v>
          </cell>
          <cell r="B1371" t="str">
            <v>Nicky</v>
          </cell>
          <cell r="C1371" t="str">
            <v>Laitner</v>
          </cell>
          <cell r="D1371">
            <v>25055</v>
          </cell>
          <cell r="E1371" t="str">
            <v>F</v>
          </cell>
          <cell r="F1371">
            <v>55</v>
          </cell>
          <cell r="G1371" t="str">
            <v>V 55</v>
          </cell>
          <cell r="H1371" t="str">
            <v>V 45</v>
          </cell>
          <cell r="I1371" t="str">
            <v>1st</v>
          </cell>
          <cell r="J1371" t="str">
            <v>SAS</v>
          </cell>
          <cell r="K1371">
            <v>1</v>
          </cell>
        </row>
        <row r="1372">
          <cell r="A1372">
            <v>62</v>
          </cell>
          <cell r="B1372" t="str">
            <v>Eleanor</v>
          </cell>
          <cell r="C1372" t="str">
            <v>Lambert</v>
          </cell>
          <cell r="D1372">
            <v>31159</v>
          </cell>
          <cell r="E1372" t="str">
            <v>F</v>
          </cell>
          <cell r="F1372">
            <v>39</v>
          </cell>
          <cell r="G1372" t="str">
            <v>V 35</v>
          </cell>
          <cell r="I1372" t="str">
            <v>1st</v>
          </cell>
          <cell r="J1372" t="str">
            <v>SAS</v>
          </cell>
          <cell r="K1372">
            <v>1</v>
          </cell>
        </row>
        <row r="1373">
          <cell r="A1373">
            <v>43</v>
          </cell>
          <cell r="B1373" t="str">
            <v>Laura</v>
          </cell>
          <cell r="C1373" t="str">
            <v>Lane</v>
          </cell>
          <cell r="D1373">
            <v>29026</v>
          </cell>
          <cell r="E1373" t="str">
            <v>F</v>
          </cell>
          <cell r="F1373">
            <v>45</v>
          </cell>
          <cell r="G1373" t="str">
            <v>V 45</v>
          </cell>
          <cell r="H1373" t="str">
            <v>V 35</v>
          </cell>
          <cell r="I1373" t="str">
            <v>1st</v>
          </cell>
          <cell r="J1373" t="str">
            <v>SAS</v>
          </cell>
          <cell r="K1373">
            <v>1</v>
          </cell>
        </row>
        <row r="1374">
          <cell r="A1374">
            <v>35</v>
          </cell>
          <cell r="B1374" t="str">
            <v>Abigael</v>
          </cell>
          <cell r="C1374" t="str">
            <v>Lewis</v>
          </cell>
          <cell r="D1374">
            <v>34168</v>
          </cell>
          <cell r="E1374" t="str">
            <v>F</v>
          </cell>
          <cell r="F1374">
            <v>30</v>
          </cell>
          <cell r="G1374" t="str">
            <v>S</v>
          </cell>
          <cell r="H1374" t="str">
            <v>S</v>
          </cell>
          <cell r="I1374" t="str">
            <v>1st</v>
          </cell>
          <cell r="J1374" t="str">
            <v>SAS</v>
          </cell>
          <cell r="K1374">
            <v>1</v>
          </cell>
        </row>
        <row r="1375">
          <cell r="A1375">
            <v>10</v>
          </cell>
          <cell r="B1375" t="str">
            <v>Jenny</v>
          </cell>
          <cell r="C1375" t="str">
            <v>Maginley</v>
          </cell>
          <cell r="D1375">
            <v>29109</v>
          </cell>
          <cell r="E1375" t="str">
            <v>F</v>
          </cell>
          <cell r="F1375">
            <v>44</v>
          </cell>
          <cell r="G1375" t="str">
            <v>V 35</v>
          </cell>
          <cell r="H1375" t="str">
            <v>V 35</v>
          </cell>
          <cell r="I1375" t="str">
            <v>1st</v>
          </cell>
          <cell r="J1375" t="str">
            <v>SAS</v>
          </cell>
          <cell r="K1375">
            <v>1</v>
          </cell>
        </row>
        <row r="1376">
          <cell r="B1376" t="str">
            <v>Julie</v>
          </cell>
          <cell r="C1376" t="str">
            <v>Manson</v>
          </cell>
          <cell r="D1376">
            <v>25729</v>
          </cell>
          <cell r="E1376" t="str">
            <v>F</v>
          </cell>
          <cell r="F1376">
            <v>54</v>
          </cell>
          <cell r="G1376" t="str">
            <v>V 45</v>
          </cell>
          <cell r="H1376" t="str">
            <v>V 45</v>
          </cell>
          <cell r="I1376" t="str">
            <v>1st</v>
          </cell>
          <cell r="J1376" t="str">
            <v>SAS</v>
          </cell>
          <cell r="K1376">
            <v>1</v>
          </cell>
        </row>
        <row r="1377">
          <cell r="A1377">
            <v>69</v>
          </cell>
          <cell r="B1377" t="str">
            <v>Alison</v>
          </cell>
          <cell r="C1377" t="str">
            <v>Massey</v>
          </cell>
          <cell r="D1377">
            <v>29679</v>
          </cell>
          <cell r="E1377" t="str">
            <v>F</v>
          </cell>
          <cell r="F1377">
            <v>43</v>
          </cell>
          <cell r="G1377" t="str">
            <v>V 35</v>
          </cell>
          <cell r="H1377" t="str">
            <v>V 35</v>
          </cell>
          <cell r="I1377" t="str">
            <v>1st</v>
          </cell>
          <cell r="J1377" t="str">
            <v>SAS</v>
          </cell>
          <cell r="K1377">
            <v>1</v>
          </cell>
        </row>
        <row r="1378">
          <cell r="B1378" t="str">
            <v>Ellen</v>
          </cell>
          <cell r="C1378" t="str">
            <v>Mayes</v>
          </cell>
          <cell r="D1378">
            <v>27270</v>
          </cell>
          <cell r="E1378" t="str">
            <v>F</v>
          </cell>
          <cell r="F1378">
            <v>49</v>
          </cell>
          <cell r="G1378" t="str">
            <v>V 45</v>
          </cell>
          <cell r="H1378" t="str">
            <v>V 45</v>
          </cell>
          <cell r="I1378" t="str">
            <v>1st</v>
          </cell>
          <cell r="J1378" t="str">
            <v>SAS</v>
          </cell>
          <cell r="K1378">
            <v>1</v>
          </cell>
        </row>
        <row r="1379">
          <cell r="A1379">
            <v>42</v>
          </cell>
          <cell r="B1379" t="str">
            <v>Ellie</v>
          </cell>
          <cell r="C1379" t="str">
            <v>McMurray</v>
          </cell>
          <cell r="D1379">
            <v>32891</v>
          </cell>
          <cell r="E1379" t="str">
            <v>F</v>
          </cell>
          <cell r="F1379">
            <v>34</v>
          </cell>
          <cell r="G1379" t="str">
            <v>S</v>
          </cell>
          <cell r="H1379" t="str">
            <v>S</v>
          </cell>
          <cell r="I1379" t="str">
            <v>1st</v>
          </cell>
          <cell r="J1379" t="str">
            <v>SAS</v>
          </cell>
          <cell r="K1379">
            <v>1</v>
          </cell>
        </row>
        <row r="1380">
          <cell r="A1380">
            <v>76</v>
          </cell>
          <cell r="B1380" t="str">
            <v>Rebecca</v>
          </cell>
          <cell r="C1380" t="str">
            <v>McMurray</v>
          </cell>
          <cell r="D1380">
            <v>32375</v>
          </cell>
          <cell r="E1380" t="str">
            <v>F</v>
          </cell>
          <cell r="F1380">
            <v>35</v>
          </cell>
          <cell r="G1380" t="str">
            <v>V 35</v>
          </cell>
          <cell r="H1380" t="str">
            <v>S</v>
          </cell>
          <cell r="I1380" t="str">
            <v>1st</v>
          </cell>
          <cell r="J1380" t="str">
            <v>SAS</v>
          </cell>
          <cell r="K1380">
            <v>1</v>
          </cell>
        </row>
        <row r="1381">
          <cell r="A1381">
            <v>92</v>
          </cell>
          <cell r="B1381" t="str">
            <v>Florence</v>
          </cell>
          <cell r="C1381" t="str">
            <v>Miles</v>
          </cell>
          <cell r="D1381">
            <v>35880</v>
          </cell>
          <cell r="E1381" t="str">
            <v>F</v>
          </cell>
          <cell r="F1381">
            <v>26</v>
          </cell>
          <cell r="G1381" t="str">
            <v>S</v>
          </cell>
          <cell r="I1381" t="str">
            <v>1st</v>
          </cell>
          <cell r="J1381" t="str">
            <v>SAS</v>
          </cell>
          <cell r="K1381">
            <v>1</v>
          </cell>
        </row>
        <row r="1382">
          <cell r="A1382">
            <v>63</v>
          </cell>
          <cell r="B1382" t="str">
            <v>Laura</v>
          </cell>
          <cell r="C1382" t="str">
            <v>Mitchell</v>
          </cell>
          <cell r="D1382">
            <v>32795</v>
          </cell>
          <cell r="E1382" t="str">
            <v>F</v>
          </cell>
          <cell r="F1382">
            <v>34</v>
          </cell>
          <cell r="G1382" t="str">
            <v>S</v>
          </cell>
          <cell r="H1382" t="str">
            <v>S</v>
          </cell>
          <cell r="I1382" t="str">
            <v>1st</v>
          </cell>
          <cell r="J1382" t="str">
            <v>SAS</v>
          </cell>
          <cell r="K1382">
            <v>1</v>
          </cell>
        </row>
        <row r="1383">
          <cell r="A1383">
            <v>71</v>
          </cell>
          <cell r="B1383" t="str">
            <v>Suzy</v>
          </cell>
          <cell r="C1383" t="str">
            <v>Mounter</v>
          </cell>
          <cell r="D1383">
            <v>32793</v>
          </cell>
          <cell r="E1383" t="str">
            <v>F</v>
          </cell>
          <cell r="F1383">
            <v>34</v>
          </cell>
          <cell r="G1383" t="str">
            <v>S</v>
          </cell>
          <cell r="I1383" t="str">
            <v>1st</v>
          </cell>
          <cell r="J1383" t="str">
            <v>SAS</v>
          </cell>
          <cell r="K1383">
            <v>1</v>
          </cell>
        </row>
        <row r="1384">
          <cell r="A1384">
            <v>18</v>
          </cell>
          <cell r="B1384" t="str">
            <v>Sarah</v>
          </cell>
          <cell r="C1384" t="str">
            <v>Mumford</v>
          </cell>
          <cell r="D1384">
            <v>22773</v>
          </cell>
          <cell r="E1384" t="str">
            <v>F</v>
          </cell>
          <cell r="F1384">
            <v>62</v>
          </cell>
          <cell r="G1384" t="str">
            <v>V 55</v>
          </cell>
          <cell r="H1384" t="str">
            <v>V 55</v>
          </cell>
          <cell r="I1384" t="str">
            <v>1st</v>
          </cell>
          <cell r="J1384" t="str">
            <v>SAS</v>
          </cell>
          <cell r="K1384">
            <v>1</v>
          </cell>
        </row>
        <row r="1385">
          <cell r="B1385" t="str">
            <v>Anna</v>
          </cell>
          <cell r="C1385" t="str">
            <v>Nayler</v>
          </cell>
          <cell r="D1385">
            <v>34533</v>
          </cell>
          <cell r="E1385" t="str">
            <v>F</v>
          </cell>
          <cell r="F1385">
            <v>29</v>
          </cell>
          <cell r="G1385" t="str">
            <v>S</v>
          </cell>
          <cell r="H1385" t="str">
            <v>S</v>
          </cell>
          <cell r="I1385" t="str">
            <v>1st</v>
          </cell>
          <cell r="J1385" t="str">
            <v>SAS</v>
          </cell>
          <cell r="K1385">
            <v>1</v>
          </cell>
        </row>
        <row r="1386">
          <cell r="A1386">
            <v>51</v>
          </cell>
          <cell r="B1386" t="str">
            <v>Julianne</v>
          </cell>
          <cell r="C1386" t="str">
            <v>Nightingale</v>
          </cell>
          <cell r="D1386">
            <v>25477</v>
          </cell>
          <cell r="E1386" t="str">
            <v>F</v>
          </cell>
          <cell r="F1386">
            <v>54</v>
          </cell>
          <cell r="G1386" t="str">
            <v>V 45</v>
          </cell>
          <cell r="H1386" t="str">
            <v>V 45</v>
          </cell>
          <cell r="I1386" t="str">
            <v>1st</v>
          </cell>
          <cell r="J1386" t="str">
            <v>SAS</v>
          </cell>
          <cell r="K1386">
            <v>1</v>
          </cell>
        </row>
        <row r="1387">
          <cell r="A1387">
            <v>70</v>
          </cell>
          <cell r="B1387" t="str">
            <v>Georgie</v>
          </cell>
          <cell r="C1387" t="str">
            <v>Noble</v>
          </cell>
          <cell r="D1387">
            <v>31788</v>
          </cell>
          <cell r="E1387" t="str">
            <v>F</v>
          </cell>
          <cell r="F1387">
            <v>37</v>
          </cell>
          <cell r="G1387" t="str">
            <v>V 35</v>
          </cell>
          <cell r="I1387" t="str">
            <v>1st</v>
          </cell>
          <cell r="J1387" t="str">
            <v>SAS</v>
          </cell>
          <cell r="K1387">
            <v>1</v>
          </cell>
        </row>
        <row r="1388">
          <cell r="B1388" t="str">
            <v>Deborah</v>
          </cell>
          <cell r="C1388" t="str">
            <v>Noel</v>
          </cell>
          <cell r="D1388">
            <v>30190</v>
          </cell>
          <cell r="E1388" t="str">
            <v>F</v>
          </cell>
          <cell r="F1388">
            <v>41</v>
          </cell>
          <cell r="G1388" t="str">
            <v>V 35</v>
          </cell>
          <cell r="H1388" t="str">
            <v>V 35</v>
          </cell>
          <cell r="I1388" t="str">
            <v>1st</v>
          </cell>
          <cell r="J1388" t="str">
            <v>SAS</v>
          </cell>
          <cell r="K1388">
            <v>1</v>
          </cell>
        </row>
        <row r="1389">
          <cell r="B1389" t="str">
            <v>Catherine</v>
          </cell>
          <cell r="C1389" t="str">
            <v>O'Connor</v>
          </cell>
          <cell r="D1389">
            <v>34412</v>
          </cell>
          <cell r="E1389" t="str">
            <v>F</v>
          </cell>
          <cell r="F1389">
            <v>30</v>
          </cell>
          <cell r="G1389" t="str">
            <v>S</v>
          </cell>
          <cell r="H1389" t="str">
            <v>S</v>
          </cell>
          <cell r="I1389" t="str">
            <v>1st</v>
          </cell>
          <cell r="J1389" t="str">
            <v>SAS</v>
          </cell>
          <cell r="K1389">
            <v>1</v>
          </cell>
        </row>
        <row r="1390">
          <cell r="A1390">
            <v>68</v>
          </cell>
          <cell r="B1390" t="str">
            <v>Aurelia</v>
          </cell>
          <cell r="C1390" t="str">
            <v>Orban</v>
          </cell>
          <cell r="D1390">
            <v>32679</v>
          </cell>
          <cell r="E1390" t="str">
            <v>F</v>
          </cell>
          <cell r="F1390">
            <v>35</v>
          </cell>
          <cell r="G1390" t="str">
            <v>V 35</v>
          </cell>
          <cell r="I1390" t="str">
            <v>1st</v>
          </cell>
          <cell r="J1390" t="str">
            <v>SAS</v>
          </cell>
          <cell r="K1390">
            <v>1</v>
          </cell>
        </row>
        <row r="1391">
          <cell r="A1391">
            <v>91</v>
          </cell>
          <cell r="B1391" t="str">
            <v>Tess</v>
          </cell>
          <cell r="C1391" t="str">
            <v>Osborn</v>
          </cell>
          <cell r="D1391">
            <v>24738</v>
          </cell>
          <cell r="E1391" t="str">
            <v>F</v>
          </cell>
          <cell r="F1391">
            <v>56</v>
          </cell>
          <cell r="G1391" t="str">
            <v>V 55</v>
          </cell>
          <cell r="H1391" t="str">
            <v>V 55</v>
          </cell>
          <cell r="I1391" t="str">
            <v>1st</v>
          </cell>
          <cell r="J1391" t="str">
            <v>SAS</v>
          </cell>
          <cell r="K1391">
            <v>1</v>
          </cell>
        </row>
        <row r="1392">
          <cell r="B1392" t="str">
            <v>Rebecca</v>
          </cell>
          <cell r="C1392" t="str">
            <v>Osborne</v>
          </cell>
          <cell r="D1392">
            <v>33294</v>
          </cell>
          <cell r="E1392" t="str">
            <v>F</v>
          </cell>
          <cell r="F1392">
            <v>33</v>
          </cell>
          <cell r="G1392" t="str">
            <v>S</v>
          </cell>
          <cell r="H1392" t="str">
            <v>S</v>
          </cell>
          <cell r="I1392" t="str">
            <v>1st</v>
          </cell>
          <cell r="J1392" t="str">
            <v>SAS</v>
          </cell>
          <cell r="K1392">
            <v>1</v>
          </cell>
        </row>
        <row r="1393">
          <cell r="B1393" t="str">
            <v>Tanya</v>
          </cell>
          <cell r="C1393" t="str">
            <v>Page</v>
          </cell>
          <cell r="D1393">
            <v>30227</v>
          </cell>
          <cell r="E1393" t="str">
            <v>F</v>
          </cell>
          <cell r="F1393">
            <v>41</v>
          </cell>
          <cell r="G1393" t="str">
            <v>V 35</v>
          </cell>
          <cell r="H1393" t="str">
            <v>V 35</v>
          </cell>
          <cell r="I1393" t="str">
            <v>1st</v>
          </cell>
          <cell r="J1393" t="str">
            <v>SAS</v>
          </cell>
          <cell r="K1393">
            <v>1</v>
          </cell>
        </row>
        <row r="1394">
          <cell r="A1394">
            <v>85</v>
          </cell>
          <cell r="B1394" t="str">
            <v>Sybil</v>
          </cell>
          <cell r="C1394" t="str">
            <v>Pearson</v>
          </cell>
          <cell r="D1394">
            <v>19633</v>
          </cell>
          <cell r="E1394" t="str">
            <v>F</v>
          </cell>
          <cell r="F1394">
            <v>70</v>
          </cell>
          <cell r="G1394" t="str">
            <v>V 65</v>
          </cell>
          <cell r="H1394" t="str">
            <v>V 65</v>
          </cell>
          <cell r="I1394" t="str">
            <v>1st</v>
          </cell>
          <cell r="J1394" t="str">
            <v>SAS</v>
          </cell>
          <cell r="K1394">
            <v>1</v>
          </cell>
        </row>
        <row r="1395">
          <cell r="A1395">
            <v>52</v>
          </cell>
          <cell r="B1395" t="str">
            <v>Didi</v>
          </cell>
          <cell r="C1395" t="str">
            <v>Petit</v>
          </cell>
          <cell r="D1395">
            <v>21070</v>
          </cell>
          <cell r="E1395" t="str">
            <v>F</v>
          </cell>
          <cell r="F1395">
            <v>66</v>
          </cell>
          <cell r="G1395" t="str">
            <v>V 65</v>
          </cell>
          <cell r="H1395" t="str">
            <v>V 65</v>
          </cell>
          <cell r="I1395" t="str">
            <v>1st</v>
          </cell>
          <cell r="J1395" t="str">
            <v>SAS</v>
          </cell>
          <cell r="K1395">
            <v>1</v>
          </cell>
        </row>
        <row r="1396">
          <cell r="A1396">
            <v>81</v>
          </cell>
          <cell r="B1396" t="str">
            <v>Magdalena</v>
          </cell>
          <cell r="C1396" t="str">
            <v>Petrus</v>
          </cell>
          <cell r="D1396">
            <v>30311</v>
          </cell>
          <cell r="E1396" t="str">
            <v>F</v>
          </cell>
          <cell r="F1396">
            <v>41</v>
          </cell>
          <cell r="G1396" t="str">
            <v>V 35</v>
          </cell>
          <cell r="I1396" t="str">
            <v>1st</v>
          </cell>
          <cell r="J1396" t="str">
            <v>SAS</v>
          </cell>
          <cell r="K1396">
            <v>1</v>
          </cell>
        </row>
        <row r="1397">
          <cell r="B1397" t="str">
            <v>Patricia</v>
          </cell>
          <cell r="C1397" t="str">
            <v>Pryce</v>
          </cell>
          <cell r="D1397">
            <v>21617</v>
          </cell>
          <cell r="E1397" t="str">
            <v>F</v>
          </cell>
          <cell r="F1397">
            <v>65</v>
          </cell>
          <cell r="G1397" t="str">
            <v>V 65</v>
          </cell>
          <cell r="H1397" t="str">
            <v>V 55</v>
          </cell>
          <cell r="I1397" t="str">
            <v>1st</v>
          </cell>
          <cell r="J1397" t="str">
            <v>SAS</v>
          </cell>
          <cell r="K1397">
            <v>1</v>
          </cell>
        </row>
        <row r="1398">
          <cell r="A1398">
            <v>39</v>
          </cell>
          <cell r="B1398" t="str">
            <v>Carol</v>
          </cell>
          <cell r="C1398" t="str">
            <v>Ransom</v>
          </cell>
          <cell r="D1398">
            <v>25787</v>
          </cell>
          <cell r="E1398" t="str">
            <v>F</v>
          </cell>
          <cell r="F1398">
            <v>53</v>
          </cell>
          <cell r="G1398" t="str">
            <v>V 45</v>
          </cell>
          <cell r="H1398" t="str">
            <v>V 45</v>
          </cell>
          <cell r="I1398" t="str">
            <v>1st</v>
          </cell>
          <cell r="J1398" t="str">
            <v>SAS</v>
          </cell>
          <cell r="K1398">
            <v>1</v>
          </cell>
        </row>
        <row r="1399">
          <cell r="A1399">
            <v>8</v>
          </cell>
          <cell r="B1399" t="str">
            <v>Hollie</v>
          </cell>
          <cell r="C1399" t="str">
            <v>Ryder</v>
          </cell>
          <cell r="D1399">
            <v>33463</v>
          </cell>
          <cell r="E1399" t="str">
            <v>F</v>
          </cell>
          <cell r="F1399">
            <v>32</v>
          </cell>
          <cell r="G1399" t="str">
            <v>S</v>
          </cell>
          <cell r="H1399" t="str">
            <v>S</v>
          </cell>
          <cell r="I1399" t="str">
            <v>1st</v>
          </cell>
          <cell r="J1399" t="str">
            <v>SAS</v>
          </cell>
          <cell r="K1399">
            <v>1</v>
          </cell>
        </row>
        <row r="1400">
          <cell r="A1400">
            <v>9</v>
          </cell>
          <cell r="B1400" t="str">
            <v>Lily</v>
          </cell>
          <cell r="C1400" t="str">
            <v>Seach</v>
          </cell>
          <cell r="D1400">
            <v>34335</v>
          </cell>
          <cell r="E1400" t="str">
            <v>F</v>
          </cell>
          <cell r="F1400">
            <v>30</v>
          </cell>
          <cell r="G1400" t="str">
            <v>S</v>
          </cell>
          <cell r="H1400" t="str">
            <v>S</v>
          </cell>
          <cell r="I1400" t="str">
            <v>1st</v>
          </cell>
          <cell r="J1400" t="str">
            <v>SAS</v>
          </cell>
          <cell r="K1400">
            <v>1</v>
          </cell>
        </row>
        <row r="1401">
          <cell r="B1401" t="str">
            <v>Prairna</v>
          </cell>
          <cell r="C1401" t="str">
            <v>Sharma</v>
          </cell>
          <cell r="D1401">
            <v>30187</v>
          </cell>
          <cell r="E1401" t="str">
            <v>F</v>
          </cell>
          <cell r="F1401">
            <v>41</v>
          </cell>
          <cell r="G1401" t="str">
            <v>V 35</v>
          </cell>
          <cell r="H1401" t="str">
            <v>V 35</v>
          </cell>
          <cell r="I1401" t="str">
            <v>1st</v>
          </cell>
          <cell r="J1401" t="str">
            <v>SAS</v>
          </cell>
          <cell r="K1401">
            <v>1</v>
          </cell>
        </row>
        <row r="1402">
          <cell r="A1402">
            <v>77</v>
          </cell>
          <cell r="B1402" t="str">
            <v>Karen</v>
          </cell>
          <cell r="C1402" t="str">
            <v>Sheard</v>
          </cell>
          <cell r="D1402">
            <v>26809</v>
          </cell>
          <cell r="E1402" t="str">
            <v>F</v>
          </cell>
          <cell r="F1402">
            <v>51</v>
          </cell>
          <cell r="G1402" t="str">
            <v>V 45</v>
          </cell>
          <cell r="I1402" t="str">
            <v>1st</v>
          </cell>
          <cell r="J1402" t="str">
            <v>SAS</v>
          </cell>
          <cell r="K1402">
            <v>1</v>
          </cell>
        </row>
        <row r="1403">
          <cell r="A1403">
            <v>19</v>
          </cell>
          <cell r="B1403" t="str">
            <v>Leanne</v>
          </cell>
          <cell r="C1403" t="str">
            <v>Sheldon</v>
          </cell>
          <cell r="D1403">
            <v>29342</v>
          </cell>
          <cell r="E1403" t="str">
            <v>F</v>
          </cell>
          <cell r="F1403">
            <v>44</v>
          </cell>
          <cell r="G1403" t="str">
            <v>V 35</v>
          </cell>
          <cell r="H1403" t="str">
            <v>V 35</v>
          </cell>
          <cell r="I1403" t="str">
            <v>1st</v>
          </cell>
          <cell r="J1403" t="str">
            <v>SAS</v>
          </cell>
          <cell r="K1403">
            <v>1</v>
          </cell>
        </row>
        <row r="1404">
          <cell r="A1404">
            <v>15</v>
          </cell>
          <cell r="B1404" t="str">
            <v>Anna</v>
          </cell>
          <cell r="C1404" t="str">
            <v>Silkstone</v>
          </cell>
          <cell r="D1404">
            <v>29829</v>
          </cell>
          <cell r="E1404" t="str">
            <v>F</v>
          </cell>
          <cell r="F1404">
            <v>42</v>
          </cell>
          <cell r="G1404" t="str">
            <v>V 35</v>
          </cell>
          <cell r="H1404" t="str">
            <v>V 35</v>
          </cell>
          <cell r="I1404" t="str">
            <v>1st</v>
          </cell>
          <cell r="J1404" t="str">
            <v>SAS</v>
          </cell>
          <cell r="K1404">
            <v>1</v>
          </cell>
        </row>
        <row r="1405">
          <cell r="A1405">
            <v>46</v>
          </cell>
          <cell r="B1405" t="str">
            <v>Eileen</v>
          </cell>
          <cell r="C1405" t="str">
            <v>Sindole</v>
          </cell>
          <cell r="D1405">
            <v>20019</v>
          </cell>
          <cell r="E1405" t="str">
            <v>F</v>
          </cell>
          <cell r="F1405">
            <v>69</v>
          </cell>
          <cell r="G1405" t="str">
            <v>V 65</v>
          </cell>
          <cell r="H1405" t="str">
            <v>V 65</v>
          </cell>
          <cell r="I1405" t="str">
            <v>1st</v>
          </cell>
          <cell r="J1405" t="str">
            <v>SAS</v>
          </cell>
          <cell r="K1405">
            <v>1</v>
          </cell>
        </row>
        <row r="1406">
          <cell r="A1406">
            <v>24</v>
          </cell>
          <cell r="B1406" t="str">
            <v>Gabriella</v>
          </cell>
          <cell r="C1406" t="str">
            <v>Spooner</v>
          </cell>
          <cell r="D1406">
            <v>33815</v>
          </cell>
          <cell r="E1406" t="str">
            <v>F</v>
          </cell>
          <cell r="F1406">
            <v>31</v>
          </cell>
          <cell r="G1406" t="str">
            <v>S</v>
          </cell>
          <cell r="I1406" t="str">
            <v>1st</v>
          </cell>
          <cell r="J1406" t="str">
            <v>SAS</v>
          </cell>
          <cell r="K1406">
            <v>1</v>
          </cell>
        </row>
        <row r="1407">
          <cell r="A1407">
            <v>17</v>
          </cell>
          <cell r="B1407" t="str">
            <v>Deborah</v>
          </cell>
          <cell r="C1407" t="str">
            <v>Steer</v>
          </cell>
          <cell r="D1407">
            <v>23238</v>
          </cell>
          <cell r="E1407" t="str">
            <v>F</v>
          </cell>
          <cell r="F1407">
            <v>60</v>
          </cell>
          <cell r="G1407" t="str">
            <v>V 55</v>
          </cell>
          <cell r="I1407" t="str">
            <v>1st</v>
          </cell>
          <cell r="J1407" t="str">
            <v>SAS</v>
          </cell>
          <cell r="K1407">
            <v>1</v>
          </cell>
        </row>
        <row r="1408">
          <cell r="A1408">
            <v>45</v>
          </cell>
          <cell r="B1408" t="str">
            <v>Katie</v>
          </cell>
          <cell r="C1408" t="str">
            <v>Swainsbury</v>
          </cell>
          <cell r="D1408">
            <v>27763</v>
          </cell>
          <cell r="E1408" t="str">
            <v>F</v>
          </cell>
          <cell r="F1408">
            <v>48</v>
          </cell>
          <cell r="G1408" t="str">
            <v>V 45</v>
          </cell>
          <cell r="H1408" t="str">
            <v>V 45</v>
          </cell>
          <cell r="I1408" t="str">
            <v>1st</v>
          </cell>
          <cell r="J1408" t="str">
            <v>SAS</v>
          </cell>
          <cell r="K1408">
            <v>1</v>
          </cell>
        </row>
        <row r="1409">
          <cell r="A1409">
            <v>75</v>
          </cell>
          <cell r="B1409" t="str">
            <v>Binh</v>
          </cell>
          <cell r="C1409" t="str">
            <v>Tang</v>
          </cell>
          <cell r="D1409">
            <v>27379</v>
          </cell>
          <cell r="E1409" t="str">
            <v>F</v>
          </cell>
          <cell r="F1409">
            <v>49</v>
          </cell>
          <cell r="G1409" t="str">
            <v>V 45</v>
          </cell>
          <cell r="I1409" t="str">
            <v>1st</v>
          </cell>
          <cell r="J1409" t="str">
            <v>SAS</v>
          </cell>
          <cell r="K1409">
            <v>1</v>
          </cell>
        </row>
        <row r="1410">
          <cell r="A1410">
            <v>14</v>
          </cell>
          <cell r="B1410" t="str">
            <v>Kate</v>
          </cell>
          <cell r="C1410" t="str">
            <v>Tettmar</v>
          </cell>
          <cell r="D1410">
            <v>26013</v>
          </cell>
          <cell r="E1410" t="str">
            <v>F</v>
          </cell>
          <cell r="F1410">
            <v>53</v>
          </cell>
          <cell r="G1410" t="str">
            <v>V 45</v>
          </cell>
          <cell r="H1410" t="str">
            <v>V 45</v>
          </cell>
          <cell r="I1410" t="str">
            <v>1st</v>
          </cell>
          <cell r="J1410" t="str">
            <v>SAS</v>
          </cell>
          <cell r="K1410">
            <v>1</v>
          </cell>
        </row>
        <row r="1411">
          <cell r="A1411">
            <v>79</v>
          </cell>
          <cell r="B1411" t="str">
            <v>Florence</v>
          </cell>
          <cell r="C1411" t="str">
            <v>Thwaites-Miles</v>
          </cell>
          <cell r="D1411">
            <v>35880</v>
          </cell>
          <cell r="E1411" t="str">
            <v>F</v>
          </cell>
          <cell r="F1411">
            <v>26</v>
          </cell>
          <cell r="G1411" t="str">
            <v>S</v>
          </cell>
          <cell r="I1411" t="str">
            <v>1st</v>
          </cell>
          <cell r="J1411" t="str">
            <v>SAS</v>
          </cell>
          <cell r="K1411">
            <v>1</v>
          </cell>
        </row>
        <row r="1412">
          <cell r="A1412">
            <v>21</v>
          </cell>
          <cell r="B1412" t="str">
            <v>Denise</v>
          </cell>
          <cell r="C1412" t="str">
            <v>Tinant</v>
          </cell>
          <cell r="D1412">
            <v>21895</v>
          </cell>
          <cell r="E1412" t="str">
            <v>F</v>
          </cell>
          <cell r="F1412">
            <v>64</v>
          </cell>
          <cell r="G1412" t="str">
            <v>V 55</v>
          </cell>
          <cell r="H1412" t="str">
            <v>V 55</v>
          </cell>
          <cell r="I1412" t="str">
            <v>1st</v>
          </cell>
          <cell r="J1412" t="str">
            <v>SAS</v>
          </cell>
          <cell r="K1412">
            <v>1</v>
          </cell>
        </row>
        <row r="1413">
          <cell r="A1413">
            <v>88</v>
          </cell>
          <cell r="B1413" t="str">
            <v>Carol</v>
          </cell>
          <cell r="C1413" t="str">
            <v>Twidell</v>
          </cell>
          <cell r="E1413" t="str">
            <v>F</v>
          </cell>
          <cell r="G1413" t="str">
            <v>V 45</v>
          </cell>
          <cell r="I1413" t="str">
            <v>1st</v>
          </cell>
          <cell r="J1413" t="str">
            <v>SAS</v>
          </cell>
          <cell r="K1413">
            <v>1</v>
          </cell>
        </row>
        <row r="1414">
          <cell r="B1414" t="str">
            <v>Agnes</v>
          </cell>
          <cell r="C1414" t="str">
            <v>Tyley</v>
          </cell>
          <cell r="E1414" t="str">
            <v>F</v>
          </cell>
          <cell r="F1414">
            <v>124</v>
          </cell>
          <cell r="G1414" t="str">
            <v>?</v>
          </cell>
          <cell r="H1414" t="str">
            <v>U 20</v>
          </cell>
          <cell r="I1414" t="str">
            <v>1st</v>
          </cell>
          <cell r="J1414" t="str">
            <v>SAS</v>
          </cell>
          <cell r="K1414">
            <v>1</v>
          </cell>
        </row>
        <row r="1415">
          <cell r="A1415">
            <v>32</v>
          </cell>
          <cell r="B1415" t="str">
            <v>Clare</v>
          </cell>
          <cell r="C1415" t="str">
            <v>Tyley</v>
          </cell>
          <cell r="D1415">
            <v>25454</v>
          </cell>
          <cell r="E1415" t="str">
            <v>F</v>
          </cell>
          <cell r="F1415">
            <v>54</v>
          </cell>
          <cell r="G1415" t="str">
            <v>V 45</v>
          </cell>
          <cell r="H1415" t="str">
            <v>V 45</v>
          </cell>
          <cell r="I1415" t="str">
            <v>1st</v>
          </cell>
          <cell r="J1415" t="str">
            <v>SAS</v>
          </cell>
          <cell r="K1415">
            <v>1</v>
          </cell>
        </row>
        <row r="1416">
          <cell r="A1416">
            <v>74</v>
          </cell>
          <cell r="B1416" t="str">
            <v>Carole-Anne</v>
          </cell>
          <cell r="C1416" t="str">
            <v>Upton</v>
          </cell>
          <cell r="D1416">
            <v>24471</v>
          </cell>
          <cell r="E1416" t="str">
            <v>F</v>
          </cell>
          <cell r="F1416">
            <v>57</v>
          </cell>
          <cell r="G1416" t="str">
            <v>V 55</v>
          </cell>
          <cell r="I1416" t="str">
            <v>1st</v>
          </cell>
          <cell r="J1416" t="str">
            <v>SAS</v>
          </cell>
          <cell r="K1416">
            <v>1</v>
          </cell>
        </row>
        <row r="1417">
          <cell r="A1417">
            <v>1</v>
          </cell>
          <cell r="B1417" t="str">
            <v>Megan</v>
          </cell>
          <cell r="C1417" t="str">
            <v>Walker</v>
          </cell>
          <cell r="D1417">
            <v>34613</v>
          </cell>
          <cell r="E1417" t="str">
            <v>F</v>
          </cell>
          <cell r="F1417">
            <v>29</v>
          </cell>
          <cell r="G1417" t="str">
            <v>S</v>
          </cell>
          <cell r="H1417" t="str">
            <v>S</v>
          </cell>
          <cell r="I1417" t="str">
            <v>1st</v>
          </cell>
          <cell r="J1417" t="str">
            <v>SAS</v>
          </cell>
          <cell r="K1417">
            <v>1</v>
          </cell>
        </row>
        <row r="1418">
          <cell r="A1418">
            <v>84</v>
          </cell>
          <cell r="B1418" t="str">
            <v>Wendy</v>
          </cell>
          <cell r="C1418" t="str">
            <v>Walsh</v>
          </cell>
          <cell r="D1418">
            <v>25673</v>
          </cell>
          <cell r="E1418" t="str">
            <v>F</v>
          </cell>
          <cell r="F1418">
            <v>54</v>
          </cell>
          <cell r="G1418" t="str">
            <v>V 45</v>
          </cell>
          <cell r="H1418" t="str">
            <v>V 45</v>
          </cell>
          <cell r="I1418" t="str">
            <v>1st</v>
          </cell>
          <cell r="J1418" t="str">
            <v>SAS</v>
          </cell>
          <cell r="K1418">
            <v>1</v>
          </cell>
        </row>
        <row r="1419">
          <cell r="A1419">
            <v>3</v>
          </cell>
          <cell r="B1419" t="str">
            <v>Lucy</v>
          </cell>
          <cell r="C1419" t="str">
            <v>Waterlow</v>
          </cell>
          <cell r="D1419">
            <v>29465</v>
          </cell>
          <cell r="E1419" t="str">
            <v>F</v>
          </cell>
          <cell r="F1419">
            <v>43</v>
          </cell>
          <cell r="G1419" t="str">
            <v>V 35</v>
          </cell>
          <cell r="H1419" t="str">
            <v>V 35</v>
          </cell>
          <cell r="I1419" t="str">
            <v>1st</v>
          </cell>
          <cell r="J1419" t="str">
            <v>SAS</v>
          </cell>
          <cell r="K1419">
            <v>1</v>
          </cell>
        </row>
        <row r="1420">
          <cell r="B1420" t="str">
            <v>Charlotte</v>
          </cell>
          <cell r="C1420" t="str">
            <v>Watson</v>
          </cell>
          <cell r="D1420">
            <v>32214</v>
          </cell>
          <cell r="E1420" t="str">
            <v>F</v>
          </cell>
          <cell r="F1420">
            <v>36</v>
          </cell>
          <cell r="G1420" t="str">
            <v>V 35</v>
          </cell>
          <cell r="H1420" t="str">
            <v>V 35</v>
          </cell>
          <cell r="I1420" t="str">
            <v>1st</v>
          </cell>
          <cell r="J1420" t="str">
            <v>SAS</v>
          </cell>
          <cell r="K1420">
            <v>1</v>
          </cell>
        </row>
        <row r="1421">
          <cell r="A1421">
            <v>4</v>
          </cell>
          <cell r="B1421" t="str">
            <v>Freya</v>
          </cell>
          <cell r="C1421" t="str">
            <v>Weddell</v>
          </cell>
          <cell r="D1421">
            <v>36840</v>
          </cell>
          <cell r="E1421" t="str">
            <v>F</v>
          </cell>
          <cell r="F1421">
            <v>23</v>
          </cell>
          <cell r="G1421" t="str">
            <v>S</v>
          </cell>
          <cell r="I1421" t="str">
            <v>1st</v>
          </cell>
          <cell r="J1421" t="str">
            <v>SAS</v>
          </cell>
          <cell r="K1421">
            <v>1</v>
          </cell>
        </row>
        <row r="1422">
          <cell r="A1422">
            <v>82</v>
          </cell>
          <cell r="B1422" t="str">
            <v>Suzi</v>
          </cell>
          <cell r="C1422" t="str">
            <v>Wegenek</v>
          </cell>
          <cell r="D1422">
            <v>26911</v>
          </cell>
          <cell r="E1422" t="str">
            <v>F</v>
          </cell>
          <cell r="F1422">
            <v>50</v>
          </cell>
          <cell r="G1422" t="str">
            <v>V 45</v>
          </cell>
          <cell r="H1422" t="str">
            <v>V 45</v>
          </cell>
          <cell r="I1422" t="str">
            <v>1st</v>
          </cell>
          <cell r="J1422" t="str">
            <v>SAS</v>
          </cell>
          <cell r="K1422">
            <v>1</v>
          </cell>
        </row>
        <row r="1423">
          <cell r="A1423">
            <v>87</v>
          </cell>
          <cell r="B1423" t="str">
            <v>Caroline</v>
          </cell>
          <cell r="C1423" t="str">
            <v>Wheeler</v>
          </cell>
          <cell r="D1423">
            <v>23475</v>
          </cell>
          <cell r="E1423" t="str">
            <v>F</v>
          </cell>
          <cell r="F1423">
            <v>60</v>
          </cell>
          <cell r="G1423" t="str">
            <v>V 55</v>
          </cell>
          <cell r="H1423" t="str">
            <v>V 55</v>
          </cell>
          <cell r="I1423" t="str">
            <v>1st</v>
          </cell>
          <cell r="J1423" t="str">
            <v>SAS</v>
          </cell>
          <cell r="K1423">
            <v>1</v>
          </cell>
        </row>
        <row r="1424">
          <cell r="A1424">
            <v>96</v>
          </cell>
          <cell r="B1424" t="str">
            <v>Bethany</v>
          </cell>
          <cell r="C1424" t="str">
            <v>Wickens</v>
          </cell>
          <cell r="D1424">
            <v>34484</v>
          </cell>
          <cell r="E1424" t="str">
            <v>F</v>
          </cell>
          <cell r="F1424">
            <v>30</v>
          </cell>
          <cell r="G1424" t="str">
            <v>S</v>
          </cell>
          <cell r="H1424" t="str">
            <v>S</v>
          </cell>
          <cell r="I1424" t="str">
            <v>1st</v>
          </cell>
          <cell r="J1424" t="str">
            <v>SAS</v>
          </cell>
          <cell r="K1424">
            <v>1</v>
          </cell>
        </row>
        <row r="1425">
          <cell r="A1425">
            <v>28</v>
          </cell>
          <cell r="B1425" t="str">
            <v>Judy</v>
          </cell>
          <cell r="C1425" t="str">
            <v>Willits</v>
          </cell>
          <cell r="D1425">
            <v>24275</v>
          </cell>
          <cell r="E1425" t="str">
            <v>F</v>
          </cell>
          <cell r="F1425">
            <v>58</v>
          </cell>
          <cell r="G1425" t="str">
            <v>V 55</v>
          </cell>
          <cell r="H1425" t="str">
            <v>V 55</v>
          </cell>
          <cell r="I1425" t="str">
            <v>1st</v>
          </cell>
          <cell r="J1425" t="str">
            <v>SAS</v>
          </cell>
          <cell r="K1425">
            <v>1</v>
          </cell>
        </row>
        <row r="1426">
          <cell r="A1426">
            <v>94</v>
          </cell>
          <cell r="B1426" t="str">
            <v>Judy</v>
          </cell>
          <cell r="C1426" t="str">
            <v>Willits</v>
          </cell>
          <cell r="D1426">
            <v>24275</v>
          </cell>
          <cell r="E1426" t="str">
            <v>F</v>
          </cell>
          <cell r="F1426">
            <v>58</v>
          </cell>
          <cell r="G1426" t="str">
            <v>V 55</v>
          </cell>
          <cell r="H1426" t="str">
            <v>V 55</v>
          </cell>
          <cell r="I1426" t="str">
            <v>1st</v>
          </cell>
          <cell r="J1426" t="str">
            <v>SAS</v>
          </cell>
          <cell r="K1426">
            <v>1</v>
          </cell>
        </row>
        <row r="1427">
          <cell r="B1427" t="str">
            <v>Jason</v>
          </cell>
          <cell r="C1427" t="str">
            <v>A'Court</v>
          </cell>
          <cell r="D1427">
            <v>27987</v>
          </cell>
          <cell r="E1427" t="str">
            <v>M</v>
          </cell>
          <cell r="F1427">
            <v>47</v>
          </cell>
          <cell r="G1427" t="str">
            <v>V 40</v>
          </cell>
          <cell r="H1427" t="str">
            <v>V 40</v>
          </cell>
          <cell r="I1427" t="str">
            <v>1st</v>
          </cell>
          <cell r="J1427" t="str">
            <v>SAS</v>
          </cell>
          <cell r="K1427">
            <v>1</v>
          </cell>
        </row>
        <row r="1428">
          <cell r="A1428">
            <v>150</v>
          </cell>
          <cell r="B1428" t="str">
            <v>Paul</v>
          </cell>
          <cell r="C1428" t="str">
            <v>Adams</v>
          </cell>
          <cell r="D1428">
            <v>29541</v>
          </cell>
          <cell r="E1428" t="str">
            <v>M</v>
          </cell>
          <cell r="F1428">
            <v>43</v>
          </cell>
          <cell r="G1428" t="str">
            <v>V 40</v>
          </cell>
          <cell r="H1428" t="str">
            <v>V 40</v>
          </cell>
          <cell r="I1428" t="str">
            <v>1st</v>
          </cell>
          <cell r="J1428" t="str">
            <v>SAS</v>
          </cell>
          <cell r="K1428">
            <v>1</v>
          </cell>
        </row>
        <row r="1429">
          <cell r="A1429">
            <v>211</v>
          </cell>
          <cell r="B1429" t="str">
            <v>Nigel</v>
          </cell>
          <cell r="C1429" t="str">
            <v>Aston</v>
          </cell>
          <cell r="D1429">
            <v>24125</v>
          </cell>
          <cell r="E1429" t="str">
            <v>M</v>
          </cell>
          <cell r="F1429">
            <v>58</v>
          </cell>
          <cell r="G1429" t="str">
            <v>V 50</v>
          </cell>
          <cell r="H1429" t="str">
            <v>V 50</v>
          </cell>
          <cell r="I1429" t="str">
            <v>1st</v>
          </cell>
          <cell r="J1429" t="str">
            <v>SAS</v>
          </cell>
          <cell r="K1429">
            <v>1</v>
          </cell>
        </row>
        <row r="1430">
          <cell r="B1430" t="str">
            <v>Adrian</v>
          </cell>
          <cell r="C1430" t="str">
            <v>Atterby</v>
          </cell>
          <cell r="D1430">
            <v>27867</v>
          </cell>
          <cell r="E1430" t="str">
            <v>M</v>
          </cell>
          <cell r="F1430">
            <v>48</v>
          </cell>
          <cell r="G1430" t="str">
            <v>V 40</v>
          </cell>
          <cell r="H1430" t="str">
            <v>V 40</v>
          </cell>
          <cell r="I1430" t="str">
            <v>1st</v>
          </cell>
          <cell r="J1430" t="str">
            <v>SAS</v>
          </cell>
          <cell r="K1430">
            <v>1</v>
          </cell>
        </row>
        <row r="1431">
          <cell r="A1431">
            <v>158</v>
          </cell>
          <cell r="B1431" t="str">
            <v>Andy</v>
          </cell>
          <cell r="C1431" t="str">
            <v>Auld</v>
          </cell>
          <cell r="D1431">
            <v>25554</v>
          </cell>
          <cell r="E1431" t="str">
            <v>M</v>
          </cell>
          <cell r="F1431">
            <v>54</v>
          </cell>
          <cell r="G1431" t="str">
            <v>V 50</v>
          </cell>
          <cell r="H1431" t="str">
            <v>V 50</v>
          </cell>
          <cell r="I1431" t="str">
            <v>1st</v>
          </cell>
          <cell r="J1431" t="str">
            <v>SAS</v>
          </cell>
          <cell r="K1431">
            <v>1</v>
          </cell>
        </row>
        <row r="1432">
          <cell r="A1432">
            <v>236</v>
          </cell>
          <cell r="B1432" t="str">
            <v>Michael</v>
          </cell>
          <cell r="C1432" t="str">
            <v>Austin</v>
          </cell>
          <cell r="D1432">
            <v>32556</v>
          </cell>
          <cell r="E1432" t="str">
            <v>M</v>
          </cell>
          <cell r="F1432">
            <v>35</v>
          </cell>
          <cell r="G1432" t="str">
            <v>S</v>
          </cell>
          <cell r="H1432" t="str">
            <v>S</v>
          </cell>
          <cell r="I1432" t="str">
            <v>1st</v>
          </cell>
          <cell r="J1432" t="str">
            <v>SAS</v>
          </cell>
          <cell r="K1432">
            <v>1</v>
          </cell>
        </row>
        <row r="1433">
          <cell r="A1433">
            <v>233</v>
          </cell>
          <cell r="B1433" t="str">
            <v>Soong-Kong</v>
          </cell>
          <cell r="C1433" t="str">
            <v>Au-Yeong</v>
          </cell>
          <cell r="D1433">
            <v>28955</v>
          </cell>
          <cell r="E1433" t="str">
            <v>M</v>
          </cell>
          <cell r="F1433">
            <v>45</v>
          </cell>
          <cell r="G1433" t="str">
            <v>V 40</v>
          </cell>
          <cell r="H1433" t="str">
            <v>V 40</v>
          </cell>
          <cell r="I1433" t="str">
            <v>1st</v>
          </cell>
          <cell r="J1433" t="str">
            <v>SAS</v>
          </cell>
          <cell r="K1433">
            <v>1</v>
          </cell>
        </row>
        <row r="1434">
          <cell r="B1434" t="str">
            <v>Christopher</v>
          </cell>
          <cell r="C1434" t="str">
            <v>Ball</v>
          </cell>
          <cell r="D1434">
            <v>24118</v>
          </cell>
          <cell r="E1434" t="str">
            <v>M</v>
          </cell>
          <cell r="F1434">
            <v>58</v>
          </cell>
          <cell r="G1434" t="str">
            <v>V 50</v>
          </cell>
          <cell r="H1434" t="str">
            <v>V 50</v>
          </cell>
          <cell r="I1434" t="str">
            <v>1st</v>
          </cell>
          <cell r="J1434" t="str">
            <v>SAS</v>
          </cell>
          <cell r="K1434">
            <v>1</v>
          </cell>
        </row>
        <row r="1435">
          <cell r="A1435">
            <v>183</v>
          </cell>
          <cell r="B1435" t="str">
            <v>Michael</v>
          </cell>
          <cell r="C1435" t="str">
            <v>Barbosa</v>
          </cell>
          <cell r="D1435">
            <v>22742</v>
          </cell>
          <cell r="E1435" t="str">
            <v>M</v>
          </cell>
          <cell r="F1435">
            <v>62</v>
          </cell>
          <cell r="G1435" t="str">
            <v>V 60</v>
          </cell>
          <cell r="H1435" t="str">
            <v>V 60</v>
          </cell>
          <cell r="I1435" t="str">
            <v>1st</v>
          </cell>
          <cell r="J1435" t="str">
            <v>SAS</v>
          </cell>
          <cell r="K1435">
            <v>1</v>
          </cell>
        </row>
        <row r="1436">
          <cell r="B1436" t="str">
            <v>Chris</v>
          </cell>
          <cell r="C1436" t="str">
            <v>Barr</v>
          </cell>
          <cell r="D1436">
            <v>31178</v>
          </cell>
          <cell r="E1436" t="str">
            <v>M</v>
          </cell>
          <cell r="F1436">
            <v>39</v>
          </cell>
          <cell r="G1436" t="str">
            <v>S</v>
          </cell>
          <cell r="H1436" t="str">
            <v>S</v>
          </cell>
          <cell r="I1436" t="str">
            <v>1st</v>
          </cell>
          <cell r="J1436" t="str">
            <v>SAS</v>
          </cell>
          <cell r="K1436">
            <v>1</v>
          </cell>
        </row>
        <row r="1437">
          <cell r="A1437">
            <v>175</v>
          </cell>
          <cell r="B1437" t="str">
            <v>Alex</v>
          </cell>
          <cell r="C1437" t="str">
            <v>Barrell</v>
          </cell>
          <cell r="D1437">
            <v>33187</v>
          </cell>
          <cell r="E1437" t="str">
            <v>M</v>
          </cell>
          <cell r="F1437">
            <v>33</v>
          </cell>
          <cell r="G1437" t="str">
            <v>S</v>
          </cell>
          <cell r="I1437" t="str">
            <v>1st</v>
          </cell>
          <cell r="J1437" t="str">
            <v>SAS</v>
          </cell>
          <cell r="K1437">
            <v>1</v>
          </cell>
        </row>
        <row r="1438">
          <cell r="B1438" t="str">
            <v>Matthew</v>
          </cell>
          <cell r="C1438" t="str">
            <v>Bedford</v>
          </cell>
          <cell r="D1438">
            <v>24305</v>
          </cell>
          <cell r="E1438" t="str">
            <v>M</v>
          </cell>
          <cell r="F1438">
            <v>58</v>
          </cell>
          <cell r="G1438" t="str">
            <v>V 50</v>
          </cell>
          <cell r="H1438" t="str">
            <v>V 50</v>
          </cell>
          <cell r="I1438" t="str">
            <v>1st</v>
          </cell>
          <cell r="J1438" t="str">
            <v>SAS</v>
          </cell>
          <cell r="K1438">
            <v>1</v>
          </cell>
        </row>
        <row r="1439">
          <cell r="B1439" t="str">
            <v>Jonathan</v>
          </cell>
          <cell r="C1439" t="str">
            <v>Bird</v>
          </cell>
          <cell r="D1439">
            <v>26213</v>
          </cell>
          <cell r="E1439" t="str">
            <v>M</v>
          </cell>
          <cell r="F1439">
            <v>52</v>
          </cell>
          <cell r="G1439" t="str">
            <v>V 50</v>
          </cell>
          <cell r="H1439" t="str">
            <v>V 50</v>
          </cell>
          <cell r="I1439" t="str">
            <v>1st</v>
          </cell>
          <cell r="J1439" t="str">
            <v>SAS</v>
          </cell>
          <cell r="K1439">
            <v>1</v>
          </cell>
        </row>
        <row r="1440">
          <cell r="A1440">
            <v>210</v>
          </cell>
          <cell r="B1440" t="str">
            <v>Onil</v>
          </cell>
          <cell r="C1440" t="str">
            <v>Biswas</v>
          </cell>
          <cell r="D1440">
            <v>24465</v>
          </cell>
          <cell r="E1440" t="str">
            <v>M</v>
          </cell>
          <cell r="F1440">
            <v>57</v>
          </cell>
          <cell r="G1440" t="str">
            <v>V 50</v>
          </cell>
          <cell r="I1440" t="str">
            <v>1st</v>
          </cell>
          <cell r="J1440" t="str">
            <v>SAS</v>
          </cell>
          <cell r="K1440">
            <v>1</v>
          </cell>
        </row>
        <row r="1441">
          <cell r="A1441">
            <v>123</v>
          </cell>
          <cell r="B1441" t="str">
            <v>Peter</v>
          </cell>
          <cell r="C1441" t="str">
            <v>Blackaller</v>
          </cell>
          <cell r="D1441">
            <v>21499</v>
          </cell>
          <cell r="E1441" t="str">
            <v>M</v>
          </cell>
          <cell r="F1441">
            <v>65</v>
          </cell>
          <cell r="G1441" t="str">
            <v>V 60</v>
          </cell>
          <cell r="H1441" t="str">
            <v>V 60</v>
          </cell>
          <cell r="I1441" t="str">
            <v>1st</v>
          </cell>
          <cell r="J1441" t="str">
            <v>SAS</v>
          </cell>
          <cell r="K1441">
            <v>1</v>
          </cell>
        </row>
        <row r="1442">
          <cell r="B1442" t="str">
            <v>Ian</v>
          </cell>
          <cell r="C1442" t="str">
            <v>Blake</v>
          </cell>
          <cell r="D1442">
            <v>31354</v>
          </cell>
          <cell r="E1442" t="str">
            <v>M</v>
          </cell>
          <cell r="F1442">
            <v>38</v>
          </cell>
          <cell r="G1442" t="str">
            <v>S</v>
          </cell>
          <cell r="H1442" t="str">
            <v>S</v>
          </cell>
          <cell r="I1442" t="str">
            <v>1st</v>
          </cell>
          <cell r="J1442" t="str">
            <v>SAS</v>
          </cell>
          <cell r="K1442">
            <v>1</v>
          </cell>
        </row>
        <row r="1443">
          <cell r="A1443">
            <v>134</v>
          </cell>
          <cell r="B1443" t="str">
            <v>Peter</v>
          </cell>
          <cell r="C1443" t="str">
            <v>Blessing</v>
          </cell>
          <cell r="D1443">
            <v>25379</v>
          </cell>
          <cell r="E1443" t="str">
            <v>M</v>
          </cell>
          <cell r="F1443">
            <v>55</v>
          </cell>
          <cell r="G1443" t="str">
            <v>V 50</v>
          </cell>
          <cell r="I1443" t="str">
            <v>1st</v>
          </cell>
          <cell r="J1443" t="str">
            <v>SAS</v>
          </cell>
          <cell r="K1443">
            <v>1</v>
          </cell>
        </row>
        <row r="1444">
          <cell r="A1444">
            <v>229</v>
          </cell>
          <cell r="B1444" t="str">
            <v>Callum</v>
          </cell>
          <cell r="C1444" t="str">
            <v>Bond</v>
          </cell>
          <cell r="D1444">
            <v>34868</v>
          </cell>
          <cell r="E1444" t="str">
            <v>M</v>
          </cell>
          <cell r="F1444">
            <v>29</v>
          </cell>
          <cell r="G1444" t="str">
            <v>S</v>
          </cell>
          <cell r="H1444" t="str">
            <v>S</v>
          </cell>
          <cell r="I1444" t="str">
            <v>1st</v>
          </cell>
          <cell r="J1444" t="str">
            <v>SAS</v>
          </cell>
          <cell r="K1444">
            <v>1</v>
          </cell>
        </row>
        <row r="1445">
          <cell r="A1445">
            <v>190</v>
          </cell>
          <cell r="B1445" t="str">
            <v>George</v>
          </cell>
          <cell r="C1445" t="str">
            <v>Booth</v>
          </cell>
          <cell r="D1445">
            <v>37949</v>
          </cell>
          <cell r="E1445" t="str">
            <v>M</v>
          </cell>
          <cell r="F1445">
            <v>20</v>
          </cell>
          <cell r="G1445" t="str">
            <v>S</v>
          </cell>
          <cell r="I1445" t="str">
            <v>1st</v>
          </cell>
          <cell r="J1445" t="str">
            <v>SAS</v>
          </cell>
          <cell r="K1445">
            <v>1</v>
          </cell>
        </row>
        <row r="1446">
          <cell r="A1446">
            <v>209</v>
          </cell>
          <cell r="B1446" t="str">
            <v>Rob</v>
          </cell>
          <cell r="C1446" t="str">
            <v>Borg</v>
          </cell>
          <cell r="D1446">
            <v>29939</v>
          </cell>
          <cell r="E1446" t="str">
            <v>M</v>
          </cell>
          <cell r="F1446">
            <v>42</v>
          </cell>
          <cell r="G1446" t="str">
            <v>V 40</v>
          </cell>
          <cell r="H1446" t="str">
            <v>V 40</v>
          </cell>
          <cell r="I1446" t="str">
            <v>1st</v>
          </cell>
          <cell r="J1446" t="str">
            <v>SAS</v>
          </cell>
          <cell r="K1446">
            <v>1</v>
          </cell>
        </row>
        <row r="1447">
          <cell r="A1447">
            <v>197</v>
          </cell>
          <cell r="B1447" t="str">
            <v>Steve</v>
          </cell>
          <cell r="C1447" t="str">
            <v>Bowran</v>
          </cell>
          <cell r="D1447">
            <v>25118</v>
          </cell>
          <cell r="E1447" t="str">
            <v>M</v>
          </cell>
          <cell r="F1447">
            <v>55</v>
          </cell>
          <cell r="G1447" t="str">
            <v>V 50</v>
          </cell>
          <cell r="I1447" t="str">
            <v>1st</v>
          </cell>
          <cell r="J1447" t="str">
            <v>SAS</v>
          </cell>
          <cell r="K1447">
            <v>1</v>
          </cell>
        </row>
        <row r="1448">
          <cell r="A1448">
            <v>198</v>
          </cell>
          <cell r="B1448" t="str">
            <v>William</v>
          </cell>
          <cell r="C1448" t="str">
            <v>Bowran</v>
          </cell>
          <cell r="D1448">
            <v>36993</v>
          </cell>
          <cell r="E1448" t="str">
            <v>M</v>
          </cell>
          <cell r="F1448">
            <v>23</v>
          </cell>
          <cell r="G1448" t="str">
            <v>S</v>
          </cell>
          <cell r="I1448" t="str">
            <v>1st</v>
          </cell>
          <cell r="J1448" t="str">
            <v>SAS</v>
          </cell>
          <cell r="K1448">
            <v>1</v>
          </cell>
        </row>
        <row r="1449">
          <cell r="A1449">
            <v>164</v>
          </cell>
          <cell r="B1449" t="str">
            <v>Stewart</v>
          </cell>
          <cell r="C1449" t="str">
            <v>Bowring</v>
          </cell>
          <cell r="D1449">
            <v>30618</v>
          </cell>
          <cell r="E1449" t="str">
            <v>M</v>
          </cell>
          <cell r="F1449">
            <v>40</v>
          </cell>
          <cell r="G1449" t="str">
            <v>V 40</v>
          </cell>
          <cell r="I1449" t="str">
            <v>1st</v>
          </cell>
          <cell r="J1449" t="str">
            <v>SAS</v>
          </cell>
          <cell r="K1449">
            <v>1</v>
          </cell>
        </row>
        <row r="1450">
          <cell r="A1450">
            <v>249</v>
          </cell>
          <cell r="B1450" t="str">
            <v>Sean</v>
          </cell>
          <cell r="C1450" t="str">
            <v>Boyd</v>
          </cell>
          <cell r="D1450">
            <v>33079</v>
          </cell>
          <cell r="E1450" t="str">
            <v>M</v>
          </cell>
          <cell r="F1450">
            <v>33</v>
          </cell>
          <cell r="G1450" t="str">
            <v>S</v>
          </cell>
          <cell r="H1450" t="str">
            <v>S</v>
          </cell>
          <cell r="I1450" t="str">
            <v>1st</v>
          </cell>
          <cell r="J1450" t="str">
            <v>SAS</v>
          </cell>
          <cell r="K1450">
            <v>1</v>
          </cell>
        </row>
        <row r="1451">
          <cell r="A1451">
            <v>252</v>
          </cell>
          <cell r="B1451" t="str">
            <v>Tony</v>
          </cell>
          <cell r="C1451" t="str">
            <v>Brady-Locke</v>
          </cell>
          <cell r="D1451">
            <v>32565</v>
          </cell>
          <cell r="E1451" t="str">
            <v>M</v>
          </cell>
          <cell r="F1451">
            <v>35</v>
          </cell>
          <cell r="G1451" t="str">
            <v>S</v>
          </cell>
          <cell r="I1451" t="str">
            <v>1st</v>
          </cell>
          <cell r="J1451" t="str">
            <v>SAS</v>
          </cell>
          <cell r="K1451">
            <v>1</v>
          </cell>
        </row>
        <row r="1452">
          <cell r="A1452">
            <v>191</v>
          </cell>
          <cell r="B1452" t="str">
            <v>Colin</v>
          </cell>
          <cell r="C1452" t="str">
            <v>Braybrook</v>
          </cell>
          <cell r="D1452">
            <v>22407</v>
          </cell>
          <cell r="E1452" t="str">
            <v>M</v>
          </cell>
          <cell r="F1452">
            <v>63</v>
          </cell>
          <cell r="G1452" t="str">
            <v>V 60</v>
          </cell>
          <cell r="H1452" t="str">
            <v>V 60</v>
          </cell>
          <cell r="I1452" t="str">
            <v>1st</v>
          </cell>
          <cell r="J1452" t="str">
            <v>SAS</v>
          </cell>
          <cell r="K1452">
            <v>1</v>
          </cell>
        </row>
        <row r="1453">
          <cell r="A1453">
            <v>195</v>
          </cell>
          <cell r="B1453" t="str">
            <v>Ian</v>
          </cell>
          <cell r="C1453" t="str">
            <v>Brook</v>
          </cell>
          <cell r="D1453">
            <v>32100</v>
          </cell>
          <cell r="E1453" t="str">
            <v>M</v>
          </cell>
          <cell r="F1453">
            <v>36</v>
          </cell>
          <cell r="G1453" t="str">
            <v>S</v>
          </cell>
          <cell r="I1453" t="str">
            <v>1st</v>
          </cell>
          <cell r="J1453" t="str">
            <v>SAS</v>
          </cell>
          <cell r="K1453">
            <v>1</v>
          </cell>
        </row>
        <row r="1454">
          <cell r="A1454">
            <v>194</v>
          </cell>
          <cell r="B1454" t="str">
            <v>Will</v>
          </cell>
          <cell r="C1454" t="str">
            <v>Brown</v>
          </cell>
          <cell r="D1454">
            <v>31416</v>
          </cell>
          <cell r="E1454" t="str">
            <v>M</v>
          </cell>
          <cell r="F1454">
            <v>38</v>
          </cell>
          <cell r="G1454" t="str">
            <v>S</v>
          </cell>
          <cell r="H1454" t="str">
            <v>S</v>
          </cell>
          <cell r="I1454" t="str">
            <v>1st</v>
          </cell>
          <cell r="J1454" t="str">
            <v>SAS</v>
          </cell>
          <cell r="K1454">
            <v>1</v>
          </cell>
        </row>
        <row r="1455">
          <cell r="A1455">
            <v>145</v>
          </cell>
          <cell r="B1455" t="str">
            <v>James</v>
          </cell>
          <cell r="C1455" t="str">
            <v>Bryden</v>
          </cell>
          <cell r="D1455">
            <v>31302</v>
          </cell>
          <cell r="E1455" t="str">
            <v>M</v>
          </cell>
          <cell r="F1455">
            <v>38</v>
          </cell>
          <cell r="G1455" t="str">
            <v>S</v>
          </cell>
          <cell r="I1455" t="str">
            <v>1st</v>
          </cell>
          <cell r="J1455" t="str">
            <v>SAS</v>
          </cell>
          <cell r="K1455">
            <v>1</v>
          </cell>
        </row>
        <row r="1456">
          <cell r="A1456">
            <v>251</v>
          </cell>
          <cell r="B1456" t="str">
            <v>Stephen</v>
          </cell>
          <cell r="C1456" t="str">
            <v>Buckle</v>
          </cell>
          <cell r="D1456">
            <v>29789</v>
          </cell>
          <cell r="E1456" t="str">
            <v>M</v>
          </cell>
          <cell r="F1456">
            <v>42</v>
          </cell>
          <cell r="G1456" t="str">
            <v>V 40</v>
          </cell>
          <cell r="H1456" t="str">
            <v>V 40</v>
          </cell>
          <cell r="I1456" t="str">
            <v>1st</v>
          </cell>
          <cell r="J1456" t="str">
            <v>SAS</v>
          </cell>
          <cell r="K1456">
            <v>1</v>
          </cell>
        </row>
        <row r="1457">
          <cell r="A1457">
            <v>277</v>
          </cell>
          <cell r="B1457" t="str">
            <v>Stephen</v>
          </cell>
          <cell r="C1457" t="str">
            <v>Buckle</v>
          </cell>
          <cell r="D1457">
            <v>29789</v>
          </cell>
          <cell r="E1457" t="str">
            <v>M</v>
          </cell>
          <cell r="F1457">
            <v>42</v>
          </cell>
          <cell r="G1457" t="str">
            <v>V 40</v>
          </cell>
          <cell r="H1457" t="str">
            <v>V 40</v>
          </cell>
          <cell r="I1457" t="str">
            <v>1st</v>
          </cell>
          <cell r="J1457" t="str">
            <v>SAS</v>
          </cell>
          <cell r="K1457">
            <v>1</v>
          </cell>
        </row>
        <row r="1458">
          <cell r="A1458">
            <v>230</v>
          </cell>
          <cell r="B1458" t="str">
            <v>Howard</v>
          </cell>
          <cell r="C1458" t="str">
            <v>Bull</v>
          </cell>
          <cell r="D1458">
            <v>30929</v>
          </cell>
          <cell r="E1458" t="str">
            <v>M</v>
          </cell>
          <cell r="F1458">
            <v>39</v>
          </cell>
          <cell r="G1458" t="str">
            <v>S</v>
          </cell>
          <cell r="H1458" t="str">
            <v>S</v>
          </cell>
          <cell r="I1458" t="str">
            <v>1st</v>
          </cell>
          <cell r="J1458" t="str">
            <v>SAS</v>
          </cell>
          <cell r="K1458">
            <v>1</v>
          </cell>
        </row>
        <row r="1459">
          <cell r="A1459">
            <v>153</v>
          </cell>
          <cell r="B1459" t="str">
            <v>Anthony</v>
          </cell>
          <cell r="C1459" t="str">
            <v>Bunker</v>
          </cell>
          <cell r="D1459">
            <v>27282</v>
          </cell>
          <cell r="E1459" t="str">
            <v>M</v>
          </cell>
          <cell r="F1459">
            <v>49</v>
          </cell>
          <cell r="G1459" t="str">
            <v>V 40</v>
          </cell>
          <cell r="H1459" t="str">
            <v>V 40</v>
          </cell>
          <cell r="I1459" t="str">
            <v>1st</v>
          </cell>
          <cell r="J1459" t="str">
            <v>SAS</v>
          </cell>
          <cell r="K1459">
            <v>1</v>
          </cell>
        </row>
        <row r="1460">
          <cell r="A1460">
            <v>173</v>
          </cell>
          <cell r="B1460" t="str">
            <v>Nick</v>
          </cell>
          <cell r="C1460" t="str">
            <v>Buttenshaw</v>
          </cell>
          <cell r="D1460">
            <v>32289</v>
          </cell>
          <cell r="E1460" t="str">
            <v>M</v>
          </cell>
          <cell r="F1460">
            <v>36</v>
          </cell>
          <cell r="G1460" t="str">
            <v>S</v>
          </cell>
          <cell r="I1460" t="str">
            <v>1st</v>
          </cell>
          <cell r="J1460" t="str">
            <v>SAS</v>
          </cell>
          <cell r="K1460">
            <v>1</v>
          </cell>
        </row>
        <row r="1461">
          <cell r="A1461">
            <v>124</v>
          </cell>
          <cell r="B1461" t="str">
            <v>Jake</v>
          </cell>
          <cell r="C1461" t="str">
            <v>Butterfield</v>
          </cell>
          <cell r="D1461">
            <v>35045</v>
          </cell>
          <cell r="E1461" t="str">
            <v>M</v>
          </cell>
          <cell r="F1461">
            <v>28</v>
          </cell>
          <cell r="G1461" t="str">
            <v>S</v>
          </cell>
          <cell r="H1461" t="str">
            <v>S</v>
          </cell>
          <cell r="I1461" t="str">
            <v>1st</v>
          </cell>
          <cell r="J1461" t="str">
            <v>SAS</v>
          </cell>
          <cell r="K1461">
            <v>1</v>
          </cell>
        </row>
        <row r="1462">
          <cell r="A1462">
            <v>246</v>
          </cell>
          <cell r="B1462" t="str">
            <v>Alec</v>
          </cell>
          <cell r="C1462" t="str">
            <v>Campbell</v>
          </cell>
          <cell r="D1462">
            <v>23754</v>
          </cell>
          <cell r="E1462" t="str">
            <v>M</v>
          </cell>
          <cell r="F1462">
            <v>59</v>
          </cell>
          <cell r="G1462" t="str">
            <v>V 50</v>
          </cell>
          <cell r="H1462" t="str">
            <v>V 50</v>
          </cell>
          <cell r="I1462" t="str">
            <v>1st</v>
          </cell>
          <cell r="J1462" t="str">
            <v>SAS</v>
          </cell>
          <cell r="K1462">
            <v>1</v>
          </cell>
        </row>
        <row r="1463">
          <cell r="A1463">
            <v>170</v>
          </cell>
          <cell r="B1463" t="str">
            <v>Max</v>
          </cell>
          <cell r="C1463" t="str">
            <v>Campbell</v>
          </cell>
          <cell r="D1463">
            <v>23289</v>
          </cell>
          <cell r="E1463" t="str">
            <v>M</v>
          </cell>
          <cell r="F1463">
            <v>60</v>
          </cell>
          <cell r="G1463" t="str">
            <v>V 60</v>
          </cell>
          <cell r="H1463" t="str">
            <v>V 50</v>
          </cell>
          <cell r="I1463" t="str">
            <v>1st</v>
          </cell>
          <cell r="J1463" t="str">
            <v>SAS</v>
          </cell>
          <cell r="K1463">
            <v>1</v>
          </cell>
        </row>
        <row r="1464">
          <cell r="A1464">
            <v>126</v>
          </cell>
          <cell r="B1464" t="str">
            <v>Alan</v>
          </cell>
          <cell r="C1464" t="str">
            <v>Castle</v>
          </cell>
          <cell r="D1464">
            <v>28402</v>
          </cell>
          <cell r="E1464" t="str">
            <v>M</v>
          </cell>
          <cell r="F1464">
            <v>46</v>
          </cell>
          <cell r="G1464" t="str">
            <v>V 40</v>
          </cell>
          <cell r="H1464" t="str">
            <v>V 40</v>
          </cell>
          <cell r="I1464" t="str">
            <v>1st</v>
          </cell>
          <cell r="J1464" t="str">
            <v>SAS</v>
          </cell>
          <cell r="K1464">
            <v>1</v>
          </cell>
        </row>
        <row r="1465">
          <cell r="A1465">
            <v>242</v>
          </cell>
          <cell r="B1465" t="str">
            <v>James</v>
          </cell>
          <cell r="C1465" t="str">
            <v>Chasen</v>
          </cell>
          <cell r="D1465">
            <v>30056</v>
          </cell>
          <cell r="E1465" t="str">
            <v>M</v>
          </cell>
          <cell r="F1465">
            <v>42</v>
          </cell>
          <cell r="G1465" t="str">
            <v>V 40</v>
          </cell>
          <cell r="H1465" t="str">
            <v>V 40</v>
          </cell>
          <cell r="I1465" t="str">
            <v>1st</v>
          </cell>
          <cell r="J1465" t="str">
            <v>SAS</v>
          </cell>
          <cell r="K1465">
            <v>1</v>
          </cell>
        </row>
        <row r="1466">
          <cell r="A1466">
            <v>168</v>
          </cell>
          <cell r="B1466" t="str">
            <v>Matthew</v>
          </cell>
          <cell r="C1466" t="str">
            <v>Childs</v>
          </cell>
          <cell r="D1466">
            <v>30592</v>
          </cell>
          <cell r="E1466" t="str">
            <v>M</v>
          </cell>
          <cell r="F1466">
            <v>40</v>
          </cell>
          <cell r="G1466" t="str">
            <v>V 40</v>
          </cell>
          <cell r="H1466" t="str">
            <v>S</v>
          </cell>
          <cell r="I1466" t="str">
            <v>1st</v>
          </cell>
          <cell r="J1466" t="str">
            <v>SAS</v>
          </cell>
          <cell r="K1466">
            <v>1</v>
          </cell>
        </row>
        <row r="1467">
          <cell r="A1467">
            <v>178</v>
          </cell>
          <cell r="B1467" t="str">
            <v>Gavin</v>
          </cell>
          <cell r="C1467" t="str">
            <v>Clifton</v>
          </cell>
          <cell r="D1467">
            <v>24421</v>
          </cell>
          <cell r="E1467" t="str">
            <v>M</v>
          </cell>
          <cell r="F1467">
            <v>57</v>
          </cell>
          <cell r="G1467" t="str">
            <v>V 50</v>
          </cell>
          <cell r="H1467" t="str">
            <v>V 50</v>
          </cell>
          <cell r="I1467" t="str">
            <v>1st</v>
          </cell>
          <cell r="J1467" t="str">
            <v>SAS</v>
          </cell>
          <cell r="K1467">
            <v>1</v>
          </cell>
        </row>
        <row r="1468">
          <cell r="A1468">
            <v>226</v>
          </cell>
          <cell r="B1468" t="str">
            <v>Matthew</v>
          </cell>
          <cell r="C1468" t="str">
            <v>Cooper</v>
          </cell>
          <cell r="D1468">
            <v>30396</v>
          </cell>
          <cell r="E1468" t="str">
            <v>M</v>
          </cell>
          <cell r="F1468">
            <v>41</v>
          </cell>
          <cell r="G1468" t="str">
            <v>V 40</v>
          </cell>
          <cell r="H1468" t="str">
            <v>V 40</v>
          </cell>
          <cell r="I1468" t="str">
            <v>1st</v>
          </cell>
          <cell r="J1468" t="str">
            <v>SAS</v>
          </cell>
          <cell r="K1468">
            <v>1</v>
          </cell>
        </row>
        <row r="1469">
          <cell r="A1469">
            <v>127</v>
          </cell>
          <cell r="B1469" t="str">
            <v>Thomas</v>
          </cell>
          <cell r="C1469" t="str">
            <v>Croft</v>
          </cell>
          <cell r="D1469">
            <v>34004</v>
          </cell>
          <cell r="E1469" t="str">
            <v>M</v>
          </cell>
          <cell r="F1469">
            <v>31</v>
          </cell>
          <cell r="G1469" t="str">
            <v>S</v>
          </cell>
          <cell r="H1469" t="str">
            <v>S</v>
          </cell>
          <cell r="I1469" t="str">
            <v>1st</v>
          </cell>
          <cell r="J1469" t="str">
            <v>SAS</v>
          </cell>
          <cell r="K1469">
            <v>1</v>
          </cell>
        </row>
        <row r="1470">
          <cell r="A1470">
            <v>247</v>
          </cell>
          <cell r="B1470" t="str">
            <v>Christopher</v>
          </cell>
          <cell r="C1470" t="str">
            <v>Curran</v>
          </cell>
          <cell r="D1470">
            <v>33287</v>
          </cell>
          <cell r="E1470" t="str">
            <v>M</v>
          </cell>
          <cell r="F1470">
            <v>33</v>
          </cell>
          <cell r="G1470" t="str">
            <v>S</v>
          </cell>
          <cell r="H1470" t="str">
            <v>S</v>
          </cell>
          <cell r="I1470" t="str">
            <v>1st</v>
          </cell>
          <cell r="J1470" t="str">
            <v>SAS</v>
          </cell>
          <cell r="K1470">
            <v>1</v>
          </cell>
        </row>
        <row r="1471">
          <cell r="A1471">
            <v>180</v>
          </cell>
          <cell r="B1471" t="str">
            <v>Toby</v>
          </cell>
          <cell r="C1471" t="str">
            <v>Darroch</v>
          </cell>
          <cell r="D1471">
            <v>36559</v>
          </cell>
          <cell r="E1471" t="str">
            <v>M</v>
          </cell>
          <cell r="F1471">
            <v>24</v>
          </cell>
          <cell r="G1471" t="str">
            <v>S</v>
          </cell>
          <cell r="I1471" t="str">
            <v>1st</v>
          </cell>
          <cell r="J1471" t="str">
            <v>SAS</v>
          </cell>
          <cell r="K1471">
            <v>1</v>
          </cell>
        </row>
        <row r="1472">
          <cell r="A1472">
            <v>212</v>
          </cell>
          <cell r="B1472" t="str">
            <v>Richard</v>
          </cell>
          <cell r="C1472" t="str">
            <v>Davis</v>
          </cell>
          <cell r="D1472">
            <v>24429</v>
          </cell>
          <cell r="E1472" t="str">
            <v>M</v>
          </cell>
          <cell r="F1472">
            <v>57</v>
          </cell>
          <cell r="G1472" t="str">
            <v>V 50</v>
          </cell>
          <cell r="H1472" t="str">
            <v>V 50</v>
          </cell>
          <cell r="I1472" t="str">
            <v>1st</v>
          </cell>
          <cell r="J1472" t="str">
            <v>SAS</v>
          </cell>
          <cell r="K1472">
            <v>1</v>
          </cell>
        </row>
        <row r="1473">
          <cell r="B1473" t="str">
            <v>Robert P</v>
          </cell>
          <cell r="C1473" t="str">
            <v>Davis</v>
          </cell>
          <cell r="D1473">
            <v>24952</v>
          </cell>
          <cell r="E1473" t="str">
            <v>M</v>
          </cell>
          <cell r="F1473">
            <v>56</v>
          </cell>
          <cell r="G1473" t="str">
            <v>V 50</v>
          </cell>
          <cell r="H1473" t="str">
            <v>V 50</v>
          </cell>
          <cell r="I1473" t="str">
            <v>1st</v>
          </cell>
          <cell r="J1473" t="str">
            <v>SAS</v>
          </cell>
          <cell r="K1473">
            <v>1</v>
          </cell>
        </row>
        <row r="1474">
          <cell r="A1474">
            <v>177</v>
          </cell>
          <cell r="B1474" t="str">
            <v>Chris</v>
          </cell>
          <cell r="C1474" t="str">
            <v>Dennell</v>
          </cell>
          <cell r="D1474">
            <v>33199</v>
          </cell>
          <cell r="E1474" t="str">
            <v>M</v>
          </cell>
          <cell r="F1474">
            <v>33</v>
          </cell>
          <cell r="G1474" t="str">
            <v>S</v>
          </cell>
          <cell r="H1474" t="str">
            <v>S</v>
          </cell>
          <cell r="I1474" t="str">
            <v>1st</v>
          </cell>
          <cell r="J1474" t="str">
            <v>SAS</v>
          </cell>
          <cell r="K1474">
            <v>1</v>
          </cell>
        </row>
        <row r="1475">
          <cell r="B1475" t="str">
            <v>Richard</v>
          </cell>
          <cell r="C1475" t="str">
            <v>Derrick</v>
          </cell>
          <cell r="D1475">
            <v>20449</v>
          </cell>
          <cell r="E1475" t="str">
            <v>M</v>
          </cell>
          <cell r="F1475">
            <v>68</v>
          </cell>
          <cell r="G1475" t="str">
            <v>V 60</v>
          </cell>
          <cell r="H1475" t="str">
            <v>V 60</v>
          </cell>
          <cell r="I1475" t="str">
            <v>1st</v>
          </cell>
          <cell r="J1475" t="str">
            <v>SAS</v>
          </cell>
          <cell r="K1475">
            <v>1</v>
          </cell>
        </row>
        <row r="1476">
          <cell r="A1476">
            <v>255</v>
          </cell>
          <cell r="B1476" t="str">
            <v>Rav</v>
          </cell>
          <cell r="C1476" t="str">
            <v>Dighe</v>
          </cell>
          <cell r="D1476">
            <v>25012</v>
          </cell>
          <cell r="E1476" t="str">
            <v>M</v>
          </cell>
          <cell r="F1476">
            <v>56</v>
          </cell>
          <cell r="G1476" t="str">
            <v>V 50</v>
          </cell>
          <cell r="H1476" t="str">
            <v>V 50</v>
          </cell>
          <cell r="I1476" t="str">
            <v>1st</v>
          </cell>
          <cell r="J1476" t="str">
            <v>SAS</v>
          </cell>
          <cell r="K1476">
            <v>1</v>
          </cell>
        </row>
        <row r="1477">
          <cell r="B1477" t="str">
            <v>Andrew</v>
          </cell>
          <cell r="C1477" t="str">
            <v>Dobinson</v>
          </cell>
          <cell r="D1477">
            <v>22912</v>
          </cell>
          <cell r="E1477" t="str">
            <v>M</v>
          </cell>
          <cell r="F1477">
            <v>61</v>
          </cell>
          <cell r="G1477" t="str">
            <v>V 60</v>
          </cell>
          <cell r="H1477" t="str">
            <v>V 60</v>
          </cell>
          <cell r="I1477" t="str">
            <v>1st</v>
          </cell>
          <cell r="J1477" t="str">
            <v>SAS</v>
          </cell>
          <cell r="K1477">
            <v>1</v>
          </cell>
        </row>
        <row r="1478">
          <cell r="A1478">
            <v>138</v>
          </cell>
          <cell r="B1478" t="str">
            <v>Cameron</v>
          </cell>
          <cell r="C1478" t="str">
            <v>Dockerill*</v>
          </cell>
          <cell r="D1478">
            <v>35448</v>
          </cell>
          <cell r="E1478" t="str">
            <v>M</v>
          </cell>
          <cell r="F1478">
            <v>27</v>
          </cell>
          <cell r="G1478" t="str">
            <v>S</v>
          </cell>
          <cell r="H1478" t="str">
            <v>S</v>
          </cell>
          <cell r="I1478" t="str">
            <v>2nd</v>
          </cell>
          <cell r="J1478" t="str">
            <v>SAS</v>
          </cell>
          <cell r="K1478">
            <v>1</v>
          </cell>
        </row>
        <row r="1479">
          <cell r="B1479" t="str">
            <v>Craig</v>
          </cell>
          <cell r="C1479" t="str">
            <v>Dowie</v>
          </cell>
          <cell r="D1479">
            <v>25571</v>
          </cell>
          <cell r="E1479" t="str">
            <v>M</v>
          </cell>
          <cell r="F1479">
            <v>54</v>
          </cell>
          <cell r="G1479" t="str">
            <v>V 50</v>
          </cell>
          <cell r="H1479" t="str">
            <v>V 50</v>
          </cell>
          <cell r="I1479" t="str">
            <v>1st</v>
          </cell>
          <cell r="J1479" t="str">
            <v>SAS</v>
          </cell>
          <cell r="K1479">
            <v>1</v>
          </cell>
        </row>
        <row r="1480">
          <cell r="A1480">
            <v>254</v>
          </cell>
          <cell r="B1480" t="str">
            <v>Matt</v>
          </cell>
          <cell r="C1480" t="str">
            <v>Draper</v>
          </cell>
          <cell r="E1480" t="str">
            <v>M</v>
          </cell>
          <cell r="F1480">
            <v>124</v>
          </cell>
          <cell r="G1480" t="str">
            <v>?</v>
          </cell>
          <cell r="I1480" t="str">
            <v>1st</v>
          </cell>
          <cell r="J1480" t="str">
            <v>SAS</v>
          </cell>
          <cell r="K1480">
            <v>1</v>
          </cell>
        </row>
        <row r="1481">
          <cell r="A1481">
            <v>259</v>
          </cell>
          <cell r="B1481" t="str">
            <v>Paul</v>
          </cell>
          <cell r="C1481" t="str">
            <v>Duce*</v>
          </cell>
          <cell r="D1481">
            <v>23011</v>
          </cell>
          <cell r="E1481" t="str">
            <v>M</v>
          </cell>
          <cell r="F1481">
            <v>61</v>
          </cell>
          <cell r="G1481" t="str">
            <v>V 60</v>
          </cell>
          <cell r="H1481" t="str">
            <v>V 60</v>
          </cell>
          <cell r="I1481" t="str">
            <v>2nd</v>
          </cell>
          <cell r="J1481" t="str">
            <v>SAS</v>
          </cell>
          <cell r="K1481">
            <v>1</v>
          </cell>
        </row>
        <row r="1482">
          <cell r="A1482">
            <v>122</v>
          </cell>
          <cell r="B1482" t="str">
            <v>Adam</v>
          </cell>
          <cell r="C1482" t="str">
            <v>Dunbavand</v>
          </cell>
          <cell r="D1482">
            <v>34005</v>
          </cell>
          <cell r="E1482" t="str">
            <v>M</v>
          </cell>
          <cell r="F1482">
            <v>31</v>
          </cell>
          <cell r="G1482" t="str">
            <v>S</v>
          </cell>
          <cell r="I1482" t="str">
            <v>1st</v>
          </cell>
          <cell r="J1482" t="str">
            <v>SAS</v>
          </cell>
          <cell r="K1482">
            <v>1</v>
          </cell>
        </row>
        <row r="1483">
          <cell r="A1483">
            <v>240</v>
          </cell>
          <cell r="B1483" t="str">
            <v>Paul</v>
          </cell>
          <cell r="C1483" t="str">
            <v>Durbin</v>
          </cell>
          <cell r="D1483">
            <v>23803</v>
          </cell>
          <cell r="E1483" t="str">
            <v>M</v>
          </cell>
          <cell r="F1483">
            <v>59</v>
          </cell>
          <cell r="G1483" t="str">
            <v>V 50</v>
          </cell>
          <cell r="H1483" t="str">
            <v>V 50</v>
          </cell>
          <cell r="I1483" t="str">
            <v>1st</v>
          </cell>
          <cell r="J1483" t="str">
            <v>SAS</v>
          </cell>
          <cell r="K1483">
            <v>1</v>
          </cell>
        </row>
        <row r="1484">
          <cell r="B1484" t="str">
            <v>Steven</v>
          </cell>
          <cell r="C1484" t="str">
            <v>Eames</v>
          </cell>
          <cell r="D1484">
            <v>34000</v>
          </cell>
          <cell r="E1484" t="str">
            <v>M</v>
          </cell>
          <cell r="F1484">
            <v>31</v>
          </cell>
          <cell r="G1484" t="str">
            <v>S</v>
          </cell>
          <cell r="H1484" t="str">
            <v>S</v>
          </cell>
          <cell r="I1484" t="str">
            <v>1st</v>
          </cell>
          <cell r="J1484" t="str">
            <v>SAS</v>
          </cell>
          <cell r="K1484">
            <v>1</v>
          </cell>
        </row>
        <row r="1485">
          <cell r="B1485" t="str">
            <v>Chris</v>
          </cell>
          <cell r="C1485" t="str">
            <v>Edwards</v>
          </cell>
          <cell r="E1485" t="str">
            <v>M</v>
          </cell>
          <cell r="F1485">
            <v>124</v>
          </cell>
          <cell r="G1485" t="str">
            <v>?</v>
          </cell>
          <cell r="H1485" t="str">
            <v>V 50</v>
          </cell>
          <cell r="I1485" t="str">
            <v>1st</v>
          </cell>
          <cell r="J1485" t="str">
            <v>SAS</v>
          </cell>
          <cell r="K1485">
            <v>1</v>
          </cell>
        </row>
        <row r="1486">
          <cell r="A1486">
            <v>193</v>
          </cell>
          <cell r="B1486" t="str">
            <v>Jonathon</v>
          </cell>
          <cell r="C1486" t="str">
            <v>Elmer</v>
          </cell>
          <cell r="D1486">
            <v>29652</v>
          </cell>
          <cell r="E1486" t="str">
            <v>M</v>
          </cell>
          <cell r="F1486">
            <v>43</v>
          </cell>
          <cell r="G1486" t="str">
            <v>V 40</v>
          </cell>
          <cell r="H1486" t="str">
            <v>V 40</v>
          </cell>
          <cell r="I1486" t="str">
            <v>1st</v>
          </cell>
          <cell r="J1486" t="str">
            <v>SAS</v>
          </cell>
          <cell r="K1486">
            <v>1</v>
          </cell>
        </row>
        <row r="1487">
          <cell r="A1487">
            <v>234</v>
          </cell>
          <cell r="B1487" t="str">
            <v>Phillip</v>
          </cell>
          <cell r="C1487" t="str">
            <v>Evans</v>
          </cell>
          <cell r="D1487">
            <v>29906</v>
          </cell>
          <cell r="E1487" t="str">
            <v>M</v>
          </cell>
          <cell r="F1487">
            <v>42</v>
          </cell>
          <cell r="G1487" t="str">
            <v>V 40</v>
          </cell>
          <cell r="H1487" t="str">
            <v>V 40</v>
          </cell>
          <cell r="I1487" t="str">
            <v>1st</v>
          </cell>
          <cell r="J1487" t="str">
            <v>SAS</v>
          </cell>
          <cell r="K1487">
            <v>1</v>
          </cell>
        </row>
        <row r="1488">
          <cell r="A1488">
            <v>204</v>
          </cell>
          <cell r="B1488" t="str">
            <v>Luca</v>
          </cell>
          <cell r="C1488" t="str">
            <v>Favatella</v>
          </cell>
          <cell r="D1488">
            <v>31595</v>
          </cell>
          <cell r="E1488" t="str">
            <v>M</v>
          </cell>
          <cell r="F1488">
            <v>38</v>
          </cell>
          <cell r="G1488" t="str">
            <v>S</v>
          </cell>
          <cell r="I1488" t="str">
            <v>1st</v>
          </cell>
          <cell r="J1488" t="str">
            <v>SAS</v>
          </cell>
          <cell r="K1488">
            <v>1</v>
          </cell>
        </row>
        <row r="1489">
          <cell r="A1489">
            <v>250</v>
          </cell>
          <cell r="B1489" t="str">
            <v>Stefano</v>
          </cell>
          <cell r="C1489" t="str">
            <v>Federici</v>
          </cell>
          <cell r="D1489">
            <v>30999</v>
          </cell>
          <cell r="E1489" t="str">
            <v>M</v>
          </cell>
          <cell r="F1489">
            <v>39</v>
          </cell>
          <cell r="G1489" t="str">
            <v>S</v>
          </cell>
          <cell r="H1489" t="str">
            <v>S</v>
          </cell>
          <cell r="I1489" t="str">
            <v>1st</v>
          </cell>
          <cell r="J1489" t="str">
            <v>SAS</v>
          </cell>
          <cell r="K1489">
            <v>1</v>
          </cell>
        </row>
        <row r="1490">
          <cell r="A1490">
            <v>225</v>
          </cell>
          <cell r="B1490" t="str">
            <v>Derek</v>
          </cell>
          <cell r="C1490" t="str">
            <v>Fowler</v>
          </cell>
          <cell r="D1490">
            <v>27832</v>
          </cell>
          <cell r="E1490" t="str">
            <v>M</v>
          </cell>
          <cell r="F1490">
            <v>48</v>
          </cell>
          <cell r="G1490" t="str">
            <v>V 40</v>
          </cell>
          <cell r="H1490" t="str">
            <v>V 40</v>
          </cell>
          <cell r="I1490" t="str">
            <v>1st</v>
          </cell>
          <cell r="J1490" t="str">
            <v>SAS</v>
          </cell>
          <cell r="K1490">
            <v>1</v>
          </cell>
        </row>
        <row r="1491">
          <cell r="A1491">
            <v>215</v>
          </cell>
          <cell r="B1491" t="str">
            <v>Alex</v>
          </cell>
          <cell r="C1491" t="str">
            <v>Free</v>
          </cell>
          <cell r="D1491">
            <v>30884</v>
          </cell>
          <cell r="E1491" t="str">
            <v>M</v>
          </cell>
          <cell r="F1491">
            <v>39</v>
          </cell>
          <cell r="G1491" t="str">
            <v>S</v>
          </cell>
          <cell r="I1491" t="str">
            <v>1st</v>
          </cell>
          <cell r="J1491" t="str">
            <v>SAS</v>
          </cell>
          <cell r="K1491">
            <v>1</v>
          </cell>
        </row>
        <row r="1492">
          <cell r="A1492">
            <v>220</v>
          </cell>
          <cell r="B1492" t="str">
            <v>Ivan</v>
          </cell>
          <cell r="C1492" t="str">
            <v>Ghouse</v>
          </cell>
          <cell r="D1492">
            <v>26563</v>
          </cell>
          <cell r="E1492" t="str">
            <v>M</v>
          </cell>
          <cell r="F1492">
            <v>51</v>
          </cell>
          <cell r="G1492" t="str">
            <v>V 50</v>
          </cell>
          <cell r="H1492" t="str">
            <v>V 50</v>
          </cell>
          <cell r="I1492" t="str">
            <v>1st</v>
          </cell>
          <cell r="J1492" t="str">
            <v>SAS</v>
          </cell>
          <cell r="K1492">
            <v>1</v>
          </cell>
        </row>
        <row r="1493">
          <cell r="A1493">
            <v>243</v>
          </cell>
          <cell r="B1493" t="str">
            <v>James</v>
          </cell>
          <cell r="C1493" t="str">
            <v>Giffen</v>
          </cell>
          <cell r="D1493">
            <v>26672</v>
          </cell>
          <cell r="E1493" t="str">
            <v>M</v>
          </cell>
          <cell r="F1493">
            <v>51</v>
          </cell>
          <cell r="G1493" t="str">
            <v>V 50</v>
          </cell>
          <cell r="I1493" t="str">
            <v>1st</v>
          </cell>
          <cell r="J1493" t="str">
            <v>SAS</v>
          </cell>
          <cell r="K1493">
            <v>1</v>
          </cell>
        </row>
        <row r="1494">
          <cell r="A1494">
            <v>140</v>
          </cell>
          <cell r="B1494" t="str">
            <v>Liam</v>
          </cell>
          <cell r="C1494" t="str">
            <v>Gilhooly</v>
          </cell>
          <cell r="D1494">
            <v>31407</v>
          </cell>
          <cell r="E1494" t="str">
            <v>M</v>
          </cell>
          <cell r="F1494">
            <v>38</v>
          </cell>
          <cell r="G1494" t="str">
            <v>S</v>
          </cell>
          <cell r="H1494" t="str">
            <v>S</v>
          </cell>
          <cell r="I1494" t="str">
            <v>1st</v>
          </cell>
          <cell r="J1494" t="str">
            <v>SAS</v>
          </cell>
          <cell r="K1494">
            <v>1</v>
          </cell>
        </row>
        <row r="1495">
          <cell r="A1495">
            <v>278</v>
          </cell>
          <cell r="B1495" t="str">
            <v>Liam</v>
          </cell>
          <cell r="C1495" t="str">
            <v>Gilhooly</v>
          </cell>
          <cell r="D1495">
            <v>31407</v>
          </cell>
          <cell r="E1495" t="str">
            <v>M</v>
          </cell>
          <cell r="F1495">
            <v>38</v>
          </cell>
          <cell r="G1495" t="str">
            <v>S</v>
          </cell>
          <cell r="H1495" t="str">
            <v>S</v>
          </cell>
          <cell r="I1495" t="str">
            <v>1st</v>
          </cell>
          <cell r="J1495" t="str">
            <v>SAS</v>
          </cell>
          <cell r="K1495">
            <v>1</v>
          </cell>
        </row>
        <row r="1496">
          <cell r="A1496">
            <v>256</v>
          </cell>
          <cell r="B1496" t="str">
            <v>Sami</v>
          </cell>
          <cell r="C1496" t="str">
            <v>Goldbrom</v>
          </cell>
          <cell r="D1496">
            <v>28818</v>
          </cell>
          <cell r="E1496" t="str">
            <v>M</v>
          </cell>
          <cell r="F1496">
            <v>45</v>
          </cell>
          <cell r="G1496" t="str">
            <v>V 40</v>
          </cell>
          <cell r="H1496" t="str">
            <v>V 40</v>
          </cell>
          <cell r="I1496" t="str">
            <v>1st</v>
          </cell>
          <cell r="J1496" t="str">
            <v>SAS</v>
          </cell>
          <cell r="K1496">
            <v>1</v>
          </cell>
        </row>
        <row r="1497">
          <cell r="A1497">
            <v>137</v>
          </cell>
          <cell r="B1497" t="str">
            <v>Spencer</v>
          </cell>
          <cell r="C1497" t="str">
            <v>Grant</v>
          </cell>
          <cell r="D1497">
            <v>27015</v>
          </cell>
          <cell r="E1497" t="str">
            <v>M</v>
          </cell>
          <cell r="F1497">
            <v>50</v>
          </cell>
          <cell r="G1497" t="str">
            <v>V 50</v>
          </cell>
          <cell r="H1497" t="str">
            <v>V 40</v>
          </cell>
          <cell r="I1497" t="str">
            <v>1st</v>
          </cell>
          <cell r="J1497" t="str">
            <v>SAS</v>
          </cell>
          <cell r="K1497">
            <v>1</v>
          </cell>
        </row>
        <row r="1498">
          <cell r="A1498">
            <v>130</v>
          </cell>
          <cell r="B1498" t="str">
            <v>Paul</v>
          </cell>
          <cell r="C1498" t="str">
            <v>Greaves</v>
          </cell>
          <cell r="D1498">
            <v>23720</v>
          </cell>
          <cell r="E1498" t="str">
            <v>M</v>
          </cell>
          <cell r="F1498">
            <v>59</v>
          </cell>
          <cell r="G1498" t="str">
            <v>V 50</v>
          </cell>
          <cell r="I1498" t="str">
            <v>1st</v>
          </cell>
          <cell r="J1498" t="str">
            <v>SAS</v>
          </cell>
          <cell r="K1498">
            <v>1</v>
          </cell>
        </row>
        <row r="1499">
          <cell r="A1499">
            <v>237</v>
          </cell>
          <cell r="B1499" t="str">
            <v>Alastair</v>
          </cell>
          <cell r="C1499" t="str">
            <v>Green</v>
          </cell>
          <cell r="D1499">
            <v>24114</v>
          </cell>
          <cell r="E1499" t="str">
            <v>M</v>
          </cell>
          <cell r="F1499">
            <v>58</v>
          </cell>
          <cell r="G1499" t="str">
            <v>V 50</v>
          </cell>
          <cell r="I1499" t="str">
            <v>1st</v>
          </cell>
          <cell r="J1499" t="str">
            <v>SAS</v>
          </cell>
          <cell r="K1499">
            <v>1</v>
          </cell>
        </row>
        <row r="1500">
          <cell r="B1500" t="str">
            <v>David</v>
          </cell>
          <cell r="C1500" t="str">
            <v>Gregory</v>
          </cell>
          <cell r="D1500">
            <v>26715</v>
          </cell>
          <cell r="E1500" t="str">
            <v>M</v>
          </cell>
          <cell r="F1500">
            <v>51</v>
          </cell>
          <cell r="G1500" t="str">
            <v>V 50</v>
          </cell>
          <cell r="H1500" t="str">
            <v>V 50</v>
          </cell>
          <cell r="I1500" t="str">
            <v>1st</v>
          </cell>
          <cell r="J1500" t="str">
            <v>SAS</v>
          </cell>
          <cell r="K1500">
            <v>1</v>
          </cell>
        </row>
        <row r="1501">
          <cell r="B1501" t="str">
            <v>Iain</v>
          </cell>
          <cell r="C1501" t="str">
            <v>Habbick</v>
          </cell>
          <cell r="D1501">
            <v>25244</v>
          </cell>
          <cell r="E1501" t="str">
            <v>M</v>
          </cell>
          <cell r="F1501">
            <v>55</v>
          </cell>
          <cell r="G1501" t="str">
            <v>V 50</v>
          </cell>
          <cell r="H1501" t="str">
            <v>V 50</v>
          </cell>
          <cell r="I1501" t="str">
            <v>1st</v>
          </cell>
          <cell r="J1501" t="str">
            <v>SAS</v>
          </cell>
          <cell r="K1501">
            <v>1</v>
          </cell>
        </row>
        <row r="1502">
          <cell r="B1502" t="str">
            <v>Jon</v>
          </cell>
          <cell r="C1502" t="str">
            <v>Hall</v>
          </cell>
          <cell r="D1502">
            <v>32795</v>
          </cell>
          <cell r="E1502" t="str">
            <v>M</v>
          </cell>
          <cell r="F1502">
            <v>34</v>
          </cell>
          <cell r="G1502" t="str">
            <v>S</v>
          </cell>
          <cell r="H1502" t="str">
            <v>S</v>
          </cell>
          <cell r="I1502" t="str">
            <v>1st</v>
          </cell>
          <cell r="J1502" t="str">
            <v>SAS</v>
          </cell>
          <cell r="K1502">
            <v>1</v>
          </cell>
        </row>
        <row r="1503">
          <cell r="A1503">
            <v>139</v>
          </cell>
          <cell r="B1503" t="str">
            <v>Dan</v>
          </cell>
          <cell r="C1503" t="str">
            <v>Hallam</v>
          </cell>
          <cell r="D1503">
            <v>28432</v>
          </cell>
          <cell r="E1503" t="str">
            <v>M</v>
          </cell>
          <cell r="F1503">
            <v>46</v>
          </cell>
          <cell r="G1503" t="str">
            <v>V 40</v>
          </cell>
          <cell r="I1503" t="str">
            <v>1st</v>
          </cell>
          <cell r="J1503" t="str">
            <v>SAS</v>
          </cell>
          <cell r="K1503">
            <v>1</v>
          </cell>
        </row>
        <row r="1504">
          <cell r="B1504" t="str">
            <v>Steven</v>
          </cell>
          <cell r="C1504" t="str">
            <v>Harrison</v>
          </cell>
          <cell r="D1504">
            <v>26674</v>
          </cell>
          <cell r="E1504" t="str">
            <v>M</v>
          </cell>
          <cell r="F1504">
            <v>51</v>
          </cell>
          <cell r="G1504" t="str">
            <v>V 50</v>
          </cell>
          <cell r="H1504" t="str">
            <v>V 50</v>
          </cell>
          <cell r="I1504" t="str">
            <v>1st</v>
          </cell>
          <cell r="J1504" t="str">
            <v>SAS</v>
          </cell>
          <cell r="K1504">
            <v>1</v>
          </cell>
        </row>
        <row r="1505">
          <cell r="A1505">
            <v>207</v>
          </cell>
          <cell r="B1505" t="str">
            <v>Alex</v>
          </cell>
          <cell r="C1505" t="str">
            <v>Hasell</v>
          </cell>
          <cell r="D1505">
            <v>32974</v>
          </cell>
          <cell r="E1505" t="str">
            <v>M</v>
          </cell>
          <cell r="F1505">
            <v>34</v>
          </cell>
          <cell r="G1505" t="str">
            <v>S</v>
          </cell>
          <cell r="I1505" t="str">
            <v>1st</v>
          </cell>
          <cell r="J1505" t="str">
            <v>SAS</v>
          </cell>
          <cell r="K1505">
            <v>1</v>
          </cell>
        </row>
        <row r="1506">
          <cell r="A1506">
            <v>151</v>
          </cell>
          <cell r="B1506" t="str">
            <v>Patrick</v>
          </cell>
          <cell r="C1506" t="str">
            <v>Hawker</v>
          </cell>
          <cell r="D1506">
            <v>32792</v>
          </cell>
          <cell r="E1506" t="str">
            <v>M</v>
          </cell>
          <cell r="F1506">
            <v>34</v>
          </cell>
          <cell r="G1506" t="str">
            <v>S</v>
          </cell>
          <cell r="H1506" t="str">
            <v>S</v>
          </cell>
          <cell r="I1506" t="str">
            <v>1st</v>
          </cell>
          <cell r="J1506" t="str">
            <v>SAS</v>
          </cell>
          <cell r="K1506">
            <v>1</v>
          </cell>
        </row>
        <row r="1507">
          <cell r="A1507">
            <v>206</v>
          </cell>
          <cell r="B1507" t="str">
            <v>Patrick</v>
          </cell>
          <cell r="C1507" t="str">
            <v>Hayes</v>
          </cell>
          <cell r="D1507">
            <v>29267</v>
          </cell>
          <cell r="E1507" t="str">
            <v>M</v>
          </cell>
          <cell r="F1507">
            <v>44</v>
          </cell>
          <cell r="G1507" t="str">
            <v>V 40</v>
          </cell>
          <cell r="H1507" t="str">
            <v>V 40</v>
          </cell>
          <cell r="I1507" t="str">
            <v>1st</v>
          </cell>
          <cell r="J1507" t="str">
            <v>SAS</v>
          </cell>
          <cell r="K1507">
            <v>1</v>
          </cell>
        </row>
        <row r="1508">
          <cell r="A1508">
            <v>169</v>
          </cell>
          <cell r="B1508" t="str">
            <v>Martin</v>
          </cell>
          <cell r="C1508" t="str">
            <v>Healey</v>
          </cell>
          <cell r="D1508">
            <v>29150</v>
          </cell>
          <cell r="E1508" t="str">
            <v>M</v>
          </cell>
          <cell r="F1508">
            <v>44</v>
          </cell>
          <cell r="G1508" t="str">
            <v>V 40</v>
          </cell>
          <cell r="H1508" t="str">
            <v>V 40</v>
          </cell>
          <cell r="I1508" t="str">
            <v>1st</v>
          </cell>
          <cell r="J1508" t="str">
            <v>SAS</v>
          </cell>
          <cell r="K1508">
            <v>1</v>
          </cell>
        </row>
        <row r="1509">
          <cell r="A1509">
            <v>163</v>
          </cell>
          <cell r="B1509" t="str">
            <v>James</v>
          </cell>
          <cell r="C1509" t="str">
            <v>Hedley-Hamilton</v>
          </cell>
          <cell r="D1509">
            <v>33115</v>
          </cell>
          <cell r="E1509" t="str">
            <v>M</v>
          </cell>
          <cell r="F1509">
            <v>33</v>
          </cell>
          <cell r="G1509" t="str">
            <v>S</v>
          </cell>
          <cell r="I1509" t="str">
            <v>1st</v>
          </cell>
          <cell r="J1509" t="str">
            <v>SAS</v>
          </cell>
          <cell r="K1509">
            <v>1</v>
          </cell>
        </row>
        <row r="1510">
          <cell r="B1510" t="str">
            <v>Tom</v>
          </cell>
          <cell r="C1510" t="str">
            <v>Hemingway</v>
          </cell>
          <cell r="D1510">
            <v>35111</v>
          </cell>
          <cell r="E1510" t="str">
            <v>M</v>
          </cell>
          <cell r="F1510">
            <v>28</v>
          </cell>
          <cell r="G1510" t="str">
            <v>S</v>
          </cell>
          <cell r="H1510" t="str">
            <v>S</v>
          </cell>
          <cell r="I1510" t="str">
            <v>1st</v>
          </cell>
          <cell r="J1510" t="str">
            <v>SAS</v>
          </cell>
          <cell r="K1510">
            <v>1</v>
          </cell>
        </row>
        <row r="1511">
          <cell r="A1511">
            <v>141</v>
          </cell>
          <cell r="B1511" t="str">
            <v>Adam</v>
          </cell>
          <cell r="C1511" t="str">
            <v>Herron</v>
          </cell>
          <cell r="D1511">
            <v>26916</v>
          </cell>
          <cell r="E1511" t="str">
            <v>M</v>
          </cell>
          <cell r="F1511">
            <v>50</v>
          </cell>
          <cell r="G1511" t="str">
            <v>V 50</v>
          </cell>
          <cell r="H1511" t="str">
            <v>V 40</v>
          </cell>
          <cell r="I1511" t="str">
            <v>1st</v>
          </cell>
          <cell r="J1511" t="str">
            <v>SAS</v>
          </cell>
          <cell r="K1511">
            <v>1</v>
          </cell>
        </row>
        <row r="1512">
          <cell r="A1512">
            <v>186</v>
          </cell>
          <cell r="B1512" t="str">
            <v>Douglas</v>
          </cell>
          <cell r="C1512" t="str">
            <v>Hobson</v>
          </cell>
          <cell r="D1512">
            <v>32412</v>
          </cell>
          <cell r="E1512" t="str">
            <v>M</v>
          </cell>
          <cell r="F1512">
            <v>35</v>
          </cell>
          <cell r="G1512" t="str">
            <v>S</v>
          </cell>
          <cell r="H1512" t="str">
            <v>S</v>
          </cell>
          <cell r="I1512" t="str">
            <v>1st</v>
          </cell>
          <cell r="J1512" t="str">
            <v>SAS</v>
          </cell>
          <cell r="K1512">
            <v>1</v>
          </cell>
        </row>
        <row r="1513">
          <cell r="B1513" t="str">
            <v>Paul</v>
          </cell>
          <cell r="C1513" t="str">
            <v>Hodgson</v>
          </cell>
          <cell r="D1513">
            <v>27409</v>
          </cell>
          <cell r="E1513" t="str">
            <v>M</v>
          </cell>
          <cell r="F1513">
            <v>49</v>
          </cell>
          <cell r="G1513" t="str">
            <v>V 40</v>
          </cell>
          <cell r="H1513" t="str">
            <v>V 40</v>
          </cell>
          <cell r="I1513" t="str">
            <v>1st</v>
          </cell>
          <cell r="J1513" t="str">
            <v>SAS</v>
          </cell>
          <cell r="K1513">
            <v>1</v>
          </cell>
        </row>
        <row r="1514">
          <cell r="A1514">
            <v>162</v>
          </cell>
          <cell r="B1514" t="str">
            <v>Matthew</v>
          </cell>
          <cell r="C1514" t="str">
            <v>Holman</v>
          </cell>
          <cell r="D1514">
            <v>34941</v>
          </cell>
          <cell r="E1514" t="str">
            <v>M</v>
          </cell>
          <cell r="F1514">
            <v>28</v>
          </cell>
          <cell r="G1514" t="str">
            <v>S</v>
          </cell>
          <cell r="H1514" t="str">
            <v>S</v>
          </cell>
          <cell r="I1514" t="str">
            <v>1st</v>
          </cell>
          <cell r="J1514" t="str">
            <v>SAS</v>
          </cell>
          <cell r="K1514">
            <v>1</v>
          </cell>
        </row>
        <row r="1515">
          <cell r="A1515">
            <v>219</v>
          </cell>
          <cell r="B1515" t="str">
            <v>Marcus</v>
          </cell>
          <cell r="C1515" t="str">
            <v>Hooper</v>
          </cell>
          <cell r="D1515">
            <v>25596</v>
          </cell>
          <cell r="E1515" t="str">
            <v>M</v>
          </cell>
          <cell r="F1515">
            <v>54</v>
          </cell>
          <cell r="G1515" t="str">
            <v>V 50</v>
          </cell>
          <cell r="I1515" t="str">
            <v>1st</v>
          </cell>
          <cell r="J1515" t="str">
            <v>SAS</v>
          </cell>
          <cell r="K1515">
            <v>1</v>
          </cell>
        </row>
        <row r="1516">
          <cell r="A1516">
            <v>159</v>
          </cell>
          <cell r="B1516" t="str">
            <v>Jim</v>
          </cell>
          <cell r="C1516" t="str">
            <v>Hopkins</v>
          </cell>
          <cell r="D1516">
            <v>26303</v>
          </cell>
          <cell r="E1516" t="str">
            <v>M</v>
          </cell>
          <cell r="F1516">
            <v>52</v>
          </cell>
          <cell r="G1516" t="str">
            <v>V 50</v>
          </cell>
          <cell r="H1516" t="str">
            <v>V 50</v>
          </cell>
          <cell r="I1516" t="str">
            <v>1st</v>
          </cell>
          <cell r="J1516" t="str">
            <v>SAS</v>
          </cell>
          <cell r="K1516">
            <v>1</v>
          </cell>
        </row>
        <row r="1517">
          <cell r="A1517">
            <v>223</v>
          </cell>
          <cell r="B1517" t="str">
            <v>Tony</v>
          </cell>
          <cell r="C1517" t="str">
            <v>Hopkins</v>
          </cell>
          <cell r="D1517">
            <v>26118</v>
          </cell>
          <cell r="E1517" t="str">
            <v>M</v>
          </cell>
          <cell r="F1517">
            <v>53</v>
          </cell>
          <cell r="G1517" t="str">
            <v>V 50</v>
          </cell>
          <cell r="H1517" t="str">
            <v>V 50</v>
          </cell>
          <cell r="I1517" t="str">
            <v>1st</v>
          </cell>
          <cell r="J1517" t="str">
            <v>SAS</v>
          </cell>
          <cell r="K1517">
            <v>1</v>
          </cell>
        </row>
        <row r="1518">
          <cell r="B1518" t="str">
            <v>Stephen</v>
          </cell>
          <cell r="C1518" t="str">
            <v>Hosty</v>
          </cell>
          <cell r="D1518">
            <v>28223</v>
          </cell>
          <cell r="E1518" t="str">
            <v>M</v>
          </cell>
          <cell r="F1518">
            <v>47</v>
          </cell>
          <cell r="G1518" t="str">
            <v>V 40</v>
          </cell>
          <cell r="H1518" t="str">
            <v>V 40</v>
          </cell>
          <cell r="I1518" t="str">
            <v>1st</v>
          </cell>
          <cell r="J1518" t="str">
            <v>SAS</v>
          </cell>
          <cell r="K1518">
            <v>1</v>
          </cell>
        </row>
        <row r="1519">
          <cell r="A1519">
            <v>171</v>
          </cell>
          <cell r="B1519" t="str">
            <v>James</v>
          </cell>
          <cell r="C1519" t="str">
            <v>Izzard</v>
          </cell>
          <cell r="D1519">
            <v>30412</v>
          </cell>
          <cell r="E1519" t="str">
            <v>M</v>
          </cell>
          <cell r="F1519">
            <v>41</v>
          </cell>
          <cell r="G1519" t="str">
            <v>V 40</v>
          </cell>
          <cell r="H1519" t="str">
            <v>V 40</v>
          </cell>
          <cell r="I1519" t="str">
            <v>1st</v>
          </cell>
          <cell r="J1519" t="str">
            <v>SAS</v>
          </cell>
          <cell r="K1519">
            <v>1</v>
          </cell>
        </row>
        <row r="1520">
          <cell r="A1520">
            <v>179</v>
          </cell>
          <cell r="B1520" t="str">
            <v>Michael</v>
          </cell>
          <cell r="C1520" t="str">
            <v>Jack</v>
          </cell>
          <cell r="D1520">
            <v>21765</v>
          </cell>
          <cell r="E1520" t="str">
            <v>M</v>
          </cell>
          <cell r="F1520">
            <v>64</v>
          </cell>
          <cell r="G1520" t="str">
            <v>V 60</v>
          </cell>
          <cell r="H1520" t="str">
            <v>V 60</v>
          </cell>
          <cell r="I1520" t="str">
            <v>1st</v>
          </cell>
          <cell r="J1520" t="str">
            <v>SAS</v>
          </cell>
          <cell r="K1520">
            <v>1</v>
          </cell>
        </row>
        <row r="1521">
          <cell r="B1521" t="str">
            <v>Jacob</v>
          </cell>
          <cell r="C1521" t="str">
            <v>James</v>
          </cell>
          <cell r="D1521">
            <v>33580</v>
          </cell>
          <cell r="E1521" t="str">
            <v>M</v>
          </cell>
          <cell r="F1521">
            <v>32</v>
          </cell>
          <cell r="G1521" t="str">
            <v>S</v>
          </cell>
          <cell r="H1521" t="str">
            <v>S</v>
          </cell>
          <cell r="I1521" t="str">
            <v>1st</v>
          </cell>
          <cell r="J1521" t="str">
            <v>SAS</v>
          </cell>
          <cell r="K1521">
            <v>1</v>
          </cell>
        </row>
        <row r="1522">
          <cell r="A1522">
            <v>227</v>
          </cell>
          <cell r="B1522" t="str">
            <v>Matt</v>
          </cell>
          <cell r="C1522" t="str">
            <v>Jane</v>
          </cell>
          <cell r="D1522">
            <v>33251</v>
          </cell>
          <cell r="E1522" t="str">
            <v>M</v>
          </cell>
          <cell r="F1522">
            <v>33</v>
          </cell>
          <cell r="G1522" t="str">
            <v>S</v>
          </cell>
          <cell r="H1522" t="str">
            <v>S</v>
          </cell>
          <cell r="I1522" t="str">
            <v>1st</v>
          </cell>
          <cell r="J1522" t="str">
            <v>SAS</v>
          </cell>
          <cell r="K1522">
            <v>1</v>
          </cell>
        </row>
        <row r="1523">
          <cell r="A1523">
            <v>222</v>
          </cell>
          <cell r="B1523" t="str">
            <v>Oliver</v>
          </cell>
          <cell r="C1523" t="str">
            <v>Jelley</v>
          </cell>
          <cell r="D1523">
            <v>35966</v>
          </cell>
          <cell r="E1523" t="str">
            <v>M</v>
          </cell>
          <cell r="F1523">
            <v>26</v>
          </cell>
          <cell r="G1523" t="str">
            <v>S</v>
          </cell>
          <cell r="I1523" t="str">
            <v>1st</v>
          </cell>
          <cell r="J1523" t="str">
            <v>SAS</v>
          </cell>
          <cell r="K1523">
            <v>1</v>
          </cell>
        </row>
        <row r="1524">
          <cell r="A1524">
            <v>167</v>
          </cell>
          <cell r="B1524" t="str">
            <v>Alex</v>
          </cell>
          <cell r="C1524" t="str">
            <v>Johnston</v>
          </cell>
          <cell r="D1524">
            <v>32731</v>
          </cell>
          <cell r="E1524" t="str">
            <v>M</v>
          </cell>
          <cell r="F1524">
            <v>34</v>
          </cell>
          <cell r="G1524" t="str">
            <v>S</v>
          </cell>
          <cell r="H1524" t="str">
            <v>S</v>
          </cell>
          <cell r="I1524" t="str">
            <v>1st</v>
          </cell>
          <cell r="J1524" t="str">
            <v>SAS</v>
          </cell>
          <cell r="K1524">
            <v>1</v>
          </cell>
        </row>
        <row r="1525">
          <cell r="A1525">
            <v>241</v>
          </cell>
          <cell r="B1525" t="str">
            <v>Adrian</v>
          </cell>
          <cell r="C1525" t="str">
            <v>Jones</v>
          </cell>
          <cell r="D1525">
            <v>21081</v>
          </cell>
          <cell r="E1525" t="str">
            <v>M</v>
          </cell>
          <cell r="F1525">
            <v>66</v>
          </cell>
          <cell r="G1525" t="str">
            <v>V 60</v>
          </cell>
          <cell r="H1525" t="str">
            <v>V 60</v>
          </cell>
          <cell r="I1525" t="str">
            <v>1st</v>
          </cell>
          <cell r="J1525" t="str">
            <v>SAS</v>
          </cell>
          <cell r="K1525">
            <v>1</v>
          </cell>
        </row>
        <row r="1526">
          <cell r="B1526" t="str">
            <v>Clifford</v>
          </cell>
          <cell r="C1526" t="str">
            <v>Jones</v>
          </cell>
          <cell r="D1526">
            <v>26011</v>
          </cell>
          <cell r="E1526" t="str">
            <v>M</v>
          </cell>
          <cell r="F1526">
            <v>53</v>
          </cell>
          <cell r="G1526" t="str">
            <v>V 50</v>
          </cell>
          <cell r="H1526" t="str">
            <v>V 50</v>
          </cell>
          <cell r="I1526" t="str">
            <v>1st</v>
          </cell>
          <cell r="J1526" t="str">
            <v>SAS</v>
          </cell>
          <cell r="K1526">
            <v>1</v>
          </cell>
        </row>
        <row r="1527">
          <cell r="B1527" t="str">
            <v>Daniel</v>
          </cell>
          <cell r="C1527" t="str">
            <v>Jones</v>
          </cell>
          <cell r="D1527">
            <v>34509</v>
          </cell>
          <cell r="E1527" t="str">
            <v>M</v>
          </cell>
          <cell r="F1527">
            <v>30</v>
          </cell>
          <cell r="G1527" t="str">
            <v>S</v>
          </cell>
          <cell r="H1527" t="str">
            <v>S</v>
          </cell>
          <cell r="I1527" t="str">
            <v>1st</v>
          </cell>
          <cell r="J1527" t="str">
            <v>SAS</v>
          </cell>
          <cell r="K1527">
            <v>1</v>
          </cell>
        </row>
        <row r="1528">
          <cell r="A1528">
            <v>133</v>
          </cell>
          <cell r="B1528" t="str">
            <v>Matt</v>
          </cell>
          <cell r="C1528" t="str">
            <v>Jones</v>
          </cell>
          <cell r="D1528">
            <v>32260</v>
          </cell>
          <cell r="E1528" t="str">
            <v>M</v>
          </cell>
          <cell r="F1528">
            <v>36</v>
          </cell>
          <cell r="G1528" t="str">
            <v>S</v>
          </cell>
          <cell r="H1528" t="str">
            <v>S</v>
          </cell>
          <cell r="I1528" t="str">
            <v>1st</v>
          </cell>
          <cell r="J1528" t="str">
            <v>SAS</v>
          </cell>
          <cell r="K1528">
            <v>1</v>
          </cell>
        </row>
        <row r="1529">
          <cell r="A1529">
            <v>146</v>
          </cell>
          <cell r="B1529" t="str">
            <v>Andy</v>
          </cell>
          <cell r="C1529" t="str">
            <v>Jordan</v>
          </cell>
          <cell r="D1529">
            <v>23167</v>
          </cell>
          <cell r="E1529" t="str">
            <v>M</v>
          </cell>
          <cell r="F1529">
            <v>61</v>
          </cell>
          <cell r="G1529" t="str">
            <v>V 60</v>
          </cell>
          <cell r="H1529" t="str">
            <v>V 60</v>
          </cell>
          <cell r="I1529" t="str">
            <v>1st</v>
          </cell>
          <cell r="J1529" t="str">
            <v>SAS</v>
          </cell>
          <cell r="K1529">
            <v>1</v>
          </cell>
        </row>
        <row r="1530">
          <cell r="A1530">
            <v>166</v>
          </cell>
          <cell r="B1530" t="str">
            <v>Gary</v>
          </cell>
          <cell r="C1530" t="str">
            <v>Kellett</v>
          </cell>
          <cell r="D1530">
            <v>26570</v>
          </cell>
          <cell r="E1530" t="str">
            <v>M</v>
          </cell>
          <cell r="F1530">
            <v>51</v>
          </cell>
          <cell r="G1530" t="str">
            <v>V 50</v>
          </cell>
          <cell r="I1530" t="str">
            <v>1st</v>
          </cell>
          <cell r="J1530" t="str">
            <v>SAS</v>
          </cell>
          <cell r="K1530">
            <v>1</v>
          </cell>
        </row>
        <row r="1531">
          <cell r="A1531">
            <v>218</v>
          </cell>
          <cell r="B1531" t="str">
            <v>Richard</v>
          </cell>
          <cell r="C1531" t="str">
            <v>Kett</v>
          </cell>
          <cell r="D1531">
            <v>29508</v>
          </cell>
          <cell r="E1531" t="str">
            <v>M</v>
          </cell>
          <cell r="F1531">
            <v>43</v>
          </cell>
          <cell r="G1531" t="str">
            <v>V 40</v>
          </cell>
          <cell r="H1531" t="str">
            <v>V 40</v>
          </cell>
          <cell r="I1531" t="str">
            <v>1st</v>
          </cell>
          <cell r="J1531" t="str">
            <v>SAS</v>
          </cell>
          <cell r="K1531">
            <v>1</v>
          </cell>
        </row>
        <row r="1532">
          <cell r="A1532">
            <v>231</v>
          </cell>
          <cell r="B1532" t="str">
            <v>Jim</v>
          </cell>
          <cell r="C1532" t="str">
            <v>King</v>
          </cell>
          <cell r="D1532">
            <v>26407</v>
          </cell>
          <cell r="E1532" t="str">
            <v>M</v>
          </cell>
          <cell r="F1532">
            <v>52</v>
          </cell>
          <cell r="G1532" t="str">
            <v>V 50</v>
          </cell>
          <cell r="H1532" t="str">
            <v>V 50</v>
          </cell>
          <cell r="I1532" t="str">
            <v>1st</v>
          </cell>
          <cell r="J1532" t="str">
            <v>SAS</v>
          </cell>
          <cell r="K1532">
            <v>1</v>
          </cell>
        </row>
        <row r="1533">
          <cell r="A1533">
            <v>199</v>
          </cell>
          <cell r="B1533" t="str">
            <v>Matthew</v>
          </cell>
          <cell r="C1533" t="str">
            <v>Kirby</v>
          </cell>
          <cell r="D1533">
            <v>30708</v>
          </cell>
          <cell r="E1533" t="str">
            <v>M</v>
          </cell>
          <cell r="F1533">
            <v>40</v>
          </cell>
          <cell r="G1533" t="str">
            <v>V 40</v>
          </cell>
          <cell r="H1533" t="str">
            <v>S</v>
          </cell>
          <cell r="I1533" t="str">
            <v>1st</v>
          </cell>
          <cell r="J1533" t="str">
            <v>SAS</v>
          </cell>
          <cell r="K1533">
            <v>1</v>
          </cell>
        </row>
        <row r="1534">
          <cell r="A1534">
            <v>143</v>
          </cell>
          <cell r="B1534" t="str">
            <v>Joe</v>
          </cell>
          <cell r="C1534" t="str">
            <v>Kirk</v>
          </cell>
          <cell r="D1534">
            <v>33328</v>
          </cell>
          <cell r="E1534" t="str">
            <v>M</v>
          </cell>
          <cell r="F1534">
            <v>33</v>
          </cell>
          <cell r="G1534" t="str">
            <v>S</v>
          </cell>
          <cell r="I1534" t="str">
            <v>1st</v>
          </cell>
          <cell r="J1534" t="str">
            <v>SAS</v>
          </cell>
          <cell r="K1534">
            <v>1</v>
          </cell>
        </row>
        <row r="1535">
          <cell r="A1535">
            <v>213</v>
          </cell>
          <cell r="B1535" t="str">
            <v>Christian</v>
          </cell>
          <cell r="C1535" t="str">
            <v>Kurek</v>
          </cell>
          <cell r="D1535">
            <v>28569</v>
          </cell>
          <cell r="E1535" t="str">
            <v>M</v>
          </cell>
          <cell r="F1535">
            <v>46</v>
          </cell>
          <cell r="G1535" t="str">
            <v>V 40</v>
          </cell>
          <cell r="H1535" t="str">
            <v>V 40</v>
          </cell>
          <cell r="I1535" t="str">
            <v>1st</v>
          </cell>
          <cell r="J1535" t="str">
            <v>SAS</v>
          </cell>
          <cell r="K1535">
            <v>1</v>
          </cell>
        </row>
        <row r="1536">
          <cell r="B1536" t="str">
            <v>Stephen</v>
          </cell>
          <cell r="C1536" t="str">
            <v>Ladlow</v>
          </cell>
          <cell r="D1536">
            <v>21581</v>
          </cell>
          <cell r="E1536" t="str">
            <v>M</v>
          </cell>
          <cell r="F1536">
            <v>65</v>
          </cell>
          <cell r="G1536" t="str">
            <v>V 60</v>
          </cell>
          <cell r="I1536" t="str">
            <v>1st</v>
          </cell>
          <cell r="J1536" t="str">
            <v>SAS</v>
          </cell>
          <cell r="K1536">
            <v>1</v>
          </cell>
        </row>
        <row r="1537">
          <cell r="A1537">
            <v>192</v>
          </cell>
          <cell r="B1537" t="str">
            <v>Stephen</v>
          </cell>
          <cell r="C1537" t="str">
            <v>Lambert</v>
          </cell>
          <cell r="D1537">
            <v>23581</v>
          </cell>
          <cell r="E1537" t="str">
            <v>M</v>
          </cell>
          <cell r="F1537">
            <v>59</v>
          </cell>
          <cell r="G1537" t="str">
            <v>V 50</v>
          </cell>
          <cell r="H1537" t="str">
            <v>V 50</v>
          </cell>
          <cell r="I1537" t="str">
            <v>1st</v>
          </cell>
          <cell r="J1537" t="str">
            <v>SAS</v>
          </cell>
          <cell r="K1537">
            <v>1</v>
          </cell>
        </row>
        <row r="1538">
          <cell r="B1538" t="str">
            <v>Mike</v>
          </cell>
          <cell r="C1538" t="str">
            <v>Lancaster</v>
          </cell>
          <cell r="D1538">
            <v>29395</v>
          </cell>
          <cell r="E1538" t="str">
            <v>M</v>
          </cell>
          <cell r="F1538">
            <v>44</v>
          </cell>
          <cell r="G1538" t="str">
            <v>V 40</v>
          </cell>
          <cell r="H1538" t="str">
            <v>V 40</v>
          </cell>
          <cell r="I1538" t="str">
            <v>1st</v>
          </cell>
          <cell r="J1538" t="str">
            <v>SAS</v>
          </cell>
          <cell r="K1538">
            <v>1</v>
          </cell>
        </row>
        <row r="1539">
          <cell r="A1539">
            <v>154</v>
          </cell>
          <cell r="B1539" t="str">
            <v>Daniel</v>
          </cell>
          <cell r="C1539" t="str">
            <v>Langton</v>
          </cell>
          <cell r="D1539">
            <v>29245</v>
          </cell>
          <cell r="E1539" t="str">
            <v>M</v>
          </cell>
          <cell r="F1539">
            <v>44</v>
          </cell>
          <cell r="G1539" t="str">
            <v>V 40</v>
          </cell>
          <cell r="H1539" t="str">
            <v>V 40</v>
          </cell>
          <cell r="I1539" t="str">
            <v>1st</v>
          </cell>
          <cell r="J1539" t="str">
            <v>SAS</v>
          </cell>
          <cell r="K1539">
            <v>1</v>
          </cell>
        </row>
        <row r="1540">
          <cell r="A1540">
            <v>176</v>
          </cell>
          <cell r="B1540" t="str">
            <v>Matthew</v>
          </cell>
          <cell r="C1540" t="str">
            <v>Latto</v>
          </cell>
          <cell r="D1540">
            <v>27033</v>
          </cell>
          <cell r="E1540" t="str">
            <v>M</v>
          </cell>
          <cell r="F1540">
            <v>50</v>
          </cell>
          <cell r="G1540" t="str">
            <v>V 50</v>
          </cell>
          <cell r="H1540" t="str">
            <v>V 40</v>
          </cell>
          <cell r="I1540" t="str">
            <v>1st</v>
          </cell>
          <cell r="J1540" t="str">
            <v>SAS</v>
          </cell>
          <cell r="K1540">
            <v>1</v>
          </cell>
        </row>
        <row r="1541">
          <cell r="A1541">
            <v>188</v>
          </cell>
          <cell r="B1541" t="str">
            <v>Philip</v>
          </cell>
          <cell r="C1541" t="str">
            <v>Leach</v>
          </cell>
          <cell r="D1541">
            <v>24237</v>
          </cell>
          <cell r="E1541" t="str">
            <v>M</v>
          </cell>
          <cell r="F1541">
            <v>58</v>
          </cell>
          <cell r="G1541" t="str">
            <v>V 50</v>
          </cell>
          <cell r="H1541" t="str">
            <v>V 50</v>
          </cell>
          <cell r="I1541" t="str">
            <v>1st</v>
          </cell>
          <cell r="J1541" t="str">
            <v>SAS</v>
          </cell>
          <cell r="K1541">
            <v>1</v>
          </cell>
        </row>
        <row r="1542">
          <cell r="A1542">
            <v>224</v>
          </cell>
          <cell r="B1542" t="str">
            <v>Basil</v>
          </cell>
          <cell r="C1542" t="str">
            <v>Letts</v>
          </cell>
          <cell r="D1542">
            <v>33491</v>
          </cell>
          <cell r="E1542" t="str">
            <v>M</v>
          </cell>
          <cell r="F1542">
            <v>32</v>
          </cell>
          <cell r="G1542" t="str">
            <v>S</v>
          </cell>
          <cell r="I1542" t="str">
            <v>1st</v>
          </cell>
          <cell r="J1542" t="str">
            <v>SAS</v>
          </cell>
          <cell r="K1542">
            <v>1</v>
          </cell>
        </row>
        <row r="1543">
          <cell r="B1543" t="str">
            <v>Tony</v>
          </cell>
          <cell r="C1543" t="str">
            <v>Lillico</v>
          </cell>
          <cell r="D1543">
            <v>23472</v>
          </cell>
          <cell r="E1543" t="str">
            <v>M</v>
          </cell>
          <cell r="F1543">
            <v>60</v>
          </cell>
          <cell r="G1543" t="str">
            <v>V 60</v>
          </cell>
          <cell r="H1543" t="str">
            <v>V 50</v>
          </cell>
          <cell r="I1543" t="str">
            <v>1st</v>
          </cell>
          <cell r="J1543" t="str">
            <v>SAS</v>
          </cell>
          <cell r="K1543">
            <v>1</v>
          </cell>
        </row>
        <row r="1544">
          <cell r="A1544">
            <v>260</v>
          </cell>
          <cell r="B1544" t="str">
            <v>Will</v>
          </cell>
          <cell r="C1544" t="str">
            <v>Lindsey</v>
          </cell>
          <cell r="D1544">
            <v>37263</v>
          </cell>
          <cell r="E1544" t="str">
            <v>M</v>
          </cell>
          <cell r="F1544">
            <v>22</v>
          </cell>
          <cell r="G1544" t="str">
            <v>S</v>
          </cell>
          <cell r="I1544" t="str">
            <v>1st</v>
          </cell>
          <cell r="J1544" t="str">
            <v>SAS</v>
          </cell>
          <cell r="K1544">
            <v>1</v>
          </cell>
        </row>
        <row r="1545">
          <cell r="B1545" t="str">
            <v>Will</v>
          </cell>
          <cell r="C1545" t="str">
            <v>Lindsey (263)</v>
          </cell>
          <cell r="D1545">
            <v>37263</v>
          </cell>
          <cell r="E1545" t="str">
            <v>M</v>
          </cell>
          <cell r="F1545">
            <v>22</v>
          </cell>
          <cell r="G1545" t="str">
            <v>S</v>
          </cell>
          <cell r="I1545" t="str">
            <v>1st</v>
          </cell>
          <cell r="J1545" t="str">
            <v>SAS</v>
          </cell>
          <cell r="K1545">
            <v>1</v>
          </cell>
        </row>
        <row r="1546">
          <cell r="A1546">
            <v>160</v>
          </cell>
          <cell r="B1546" t="str">
            <v>Tim</v>
          </cell>
          <cell r="C1546" t="str">
            <v>Llewellyn</v>
          </cell>
          <cell r="D1546">
            <v>28350</v>
          </cell>
          <cell r="E1546" t="str">
            <v>M</v>
          </cell>
          <cell r="F1546">
            <v>46</v>
          </cell>
          <cell r="G1546" t="str">
            <v>V 40</v>
          </cell>
          <cell r="H1546" t="str">
            <v>V 40</v>
          </cell>
          <cell r="I1546" t="str">
            <v>1st</v>
          </cell>
          <cell r="J1546" t="str">
            <v>SAS</v>
          </cell>
          <cell r="K1546">
            <v>1</v>
          </cell>
        </row>
        <row r="1547">
          <cell r="A1547">
            <v>217</v>
          </cell>
          <cell r="B1547" t="str">
            <v>John</v>
          </cell>
          <cell r="C1547" t="str">
            <v>Logan</v>
          </cell>
          <cell r="D1547">
            <v>31004</v>
          </cell>
          <cell r="E1547" t="str">
            <v>M</v>
          </cell>
          <cell r="F1547">
            <v>39</v>
          </cell>
          <cell r="G1547" t="str">
            <v>S</v>
          </cell>
          <cell r="H1547" t="str">
            <v>S</v>
          </cell>
          <cell r="I1547" t="str">
            <v>1st</v>
          </cell>
          <cell r="J1547" t="str">
            <v>SAS</v>
          </cell>
          <cell r="K1547">
            <v>1</v>
          </cell>
        </row>
        <row r="1548">
          <cell r="A1548">
            <v>131</v>
          </cell>
          <cell r="B1548" t="str">
            <v>Errol</v>
          </cell>
          <cell r="C1548" t="str">
            <v>Maginley</v>
          </cell>
          <cell r="D1548">
            <v>23977</v>
          </cell>
          <cell r="E1548" t="str">
            <v>M</v>
          </cell>
          <cell r="F1548">
            <v>58</v>
          </cell>
          <cell r="G1548" t="str">
            <v>V 50</v>
          </cell>
          <cell r="H1548" t="str">
            <v>V 50</v>
          </cell>
          <cell r="I1548" t="str">
            <v>1st</v>
          </cell>
          <cell r="J1548" t="str">
            <v>SAS</v>
          </cell>
          <cell r="K1548">
            <v>1</v>
          </cell>
        </row>
        <row r="1549">
          <cell r="A1549">
            <v>257</v>
          </cell>
          <cell r="B1549" t="str">
            <v>Andrew</v>
          </cell>
          <cell r="C1549" t="str">
            <v>Maher</v>
          </cell>
          <cell r="D1549">
            <v>26380</v>
          </cell>
          <cell r="E1549" t="str">
            <v>M</v>
          </cell>
          <cell r="F1549">
            <v>52</v>
          </cell>
          <cell r="G1549" t="str">
            <v>V 50</v>
          </cell>
          <cell r="H1549" t="str">
            <v>V 50</v>
          </cell>
          <cell r="I1549" t="str">
            <v>1st</v>
          </cell>
          <cell r="J1549" t="str">
            <v>SAS</v>
          </cell>
          <cell r="K1549">
            <v>1</v>
          </cell>
        </row>
        <row r="1550">
          <cell r="A1550">
            <v>261</v>
          </cell>
          <cell r="B1550" t="str">
            <v>Rory</v>
          </cell>
          <cell r="C1550" t="str">
            <v>Marsh</v>
          </cell>
          <cell r="D1550">
            <v>34431</v>
          </cell>
          <cell r="E1550" t="str">
            <v>M</v>
          </cell>
          <cell r="F1550">
            <v>30</v>
          </cell>
          <cell r="G1550" t="str">
            <v>S</v>
          </cell>
          <cell r="H1550" t="str">
            <v>S</v>
          </cell>
          <cell r="I1550" t="str">
            <v>1st</v>
          </cell>
          <cell r="J1550" t="str">
            <v>SAS</v>
          </cell>
          <cell r="K1550">
            <v>1</v>
          </cell>
        </row>
        <row r="1551">
          <cell r="A1551">
            <v>182</v>
          </cell>
          <cell r="B1551" t="str">
            <v>Jordan</v>
          </cell>
          <cell r="C1551" t="str">
            <v>Marshall</v>
          </cell>
          <cell r="D1551">
            <v>33074</v>
          </cell>
          <cell r="E1551" t="str">
            <v>M</v>
          </cell>
          <cell r="F1551">
            <v>33</v>
          </cell>
          <cell r="G1551" t="str">
            <v>S</v>
          </cell>
          <cell r="I1551" t="str">
            <v>1st</v>
          </cell>
          <cell r="J1551" t="str">
            <v>SAS</v>
          </cell>
          <cell r="K1551">
            <v>1</v>
          </cell>
        </row>
        <row r="1552">
          <cell r="A1552">
            <v>181</v>
          </cell>
          <cell r="B1552" t="str">
            <v>Ray</v>
          </cell>
          <cell r="C1552" t="str">
            <v>Marshall</v>
          </cell>
          <cell r="D1552">
            <v>22025</v>
          </cell>
          <cell r="E1552" t="str">
            <v>M</v>
          </cell>
          <cell r="F1552">
            <v>64</v>
          </cell>
          <cell r="G1552" t="str">
            <v>V 60</v>
          </cell>
          <cell r="H1552" t="str">
            <v>V 60</v>
          </cell>
          <cell r="I1552" t="str">
            <v>1st</v>
          </cell>
          <cell r="J1552" t="str">
            <v>SAS</v>
          </cell>
          <cell r="K1552">
            <v>1</v>
          </cell>
        </row>
        <row r="1553">
          <cell r="A1553">
            <v>157</v>
          </cell>
          <cell r="B1553" t="str">
            <v>Joe</v>
          </cell>
          <cell r="C1553" t="str">
            <v>McCormick</v>
          </cell>
          <cell r="D1553">
            <v>33893</v>
          </cell>
          <cell r="E1553" t="str">
            <v>M</v>
          </cell>
          <cell r="F1553">
            <v>31</v>
          </cell>
          <cell r="G1553" t="str">
            <v>S</v>
          </cell>
          <cell r="H1553" t="str">
            <v>S</v>
          </cell>
          <cell r="I1553" t="str">
            <v>1st</v>
          </cell>
          <cell r="J1553" t="str">
            <v>SAS</v>
          </cell>
          <cell r="K1553">
            <v>1</v>
          </cell>
        </row>
        <row r="1554">
          <cell r="A1554">
            <v>239</v>
          </cell>
          <cell r="B1554" t="str">
            <v>Andrew</v>
          </cell>
          <cell r="C1554" t="str">
            <v>McKillop</v>
          </cell>
          <cell r="D1554">
            <v>25919</v>
          </cell>
          <cell r="E1554" t="str">
            <v>M</v>
          </cell>
          <cell r="F1554">
            <v>53</v>
          </cell>
          <cell r="G1554" t="str">
            <v>V 50</v>
          </cell>
          <cell r="H1554" t="str">
            <v>V 50</v>
          </cell>
          <cell r="I1554" t="str">
            <v>1st</v>
          </cell>
          <cell r="J1554" t="str">
            <v>SAS</v>
          </cell>
          <cell r="K1554">
            <v>1</v>
          </cell>
        </row>
        <row r="1555">
          <cell r="B1555" t="str">
            <v>James</v>
          </cell>
          <cell r="C1555" t="str">
            <v>McMurray</v>
          </cell>
          <cell r="D1555">
            <v>34717</v>
          </cell>
          <cell r="E1555" t="str">
            <v>M</v>
          </cell>
          <cell r="F1555">
            <v>29</v>
          </cell>
          <cell r="G1555" t="str">
            <v>S</v>
          </cell>
          <cell r="H1555" t="str">
            <v>S</v>
          </cell>
          <cell r="I1555" t="str">
            <v>1st</v>
          </cell>
          <cell r="J1555" t="str">
            <v>SAS</v>
          </cell>
          <cell r="K1555">
            <v>1</v>
          </cell>
        </row>
        <row r="1556">
          <cell r="A1556">
            <v>216</v>
          </cell>
          <cell r="B1556" t="str">
            <v>Stuart</v>
          </cell>
          <cell r="C1556" t="str">
            <v>Middleton</v>
          </cell>
          <cell r="D1556">
            <v>26436</v>
          </cell>
          <cell r="E1556" t="str">
            <v>M</v>
          </cell>
          <cell r="F1556">
            <v>52</v>
          </cell>
          <cell r="G1556" t="str">
            <v>V 50</v>
          </cell>
          <cell r="H1556" t="str">
            <v>V 50</v>
          </cell>
          <cell r="I1556" t="str">
            <v>1st</v>
          </cell>
          <cell r="J1556" t="str">
            <v>SAS</v>
          </cell>
          <cell r="K1556">
            <v>1</v>
          </cell>
        </row>
        <row r="1557">
          <cell r="B1557" t="str">
            <v>James</v>
          </cell>
          <cell r="C1557" t="str">
            <v>Moore</v>
          </cell>
          <cell r="D1557">
            <v>37583</v>
          </cell>
          <cell r="E1557" t="str">
            <v>M</v>
          </cell>
          <cell r="F1557">
            <v>21</v>
          </cell>
          <cell r="G1557" t="str">
            <v>S</v>
          </cell>
          <cell r="H1557" t="str">
            <v>S</v>
          </cell>
          <cell r="I1557" t="str">
            <v>1st</v>
          </cell>
          <cell r="J1557" t="str">
            <v>SAS</v>
          </cell>
          <cell r="K1557">
            <v>1</v>
          </cell>
        </row>
        <row r="1558">
          <cell r="A1558">
            <v>135</v>
          </cell>
          <cell r="B1558" t="str">
            <v>Alex</v>
          </cell>
          <cell r="C1558" t="str">
            <v>Morgan</v>
          </cell>
          <cell r="D1558">
            <v>38781</v>
          </cell>
          <cell r="E1558" t="str">
            <v>M</v>
          </cell>
          <cell r="F1558">
            <v>18</v>
          </cell>
          <cell r="G1558" t="str">
            <v>U 20</v>
          </cell>
          <cell r="I1558" t="str">
            <v>1st</v>
          </cell>
          <cell r="J1558" t="str">
            <v>SAS</v>
          </cell>
          <cell r="K1558">
            <v>1</v>
          </cell>
        </row>
        <row r="1559">
          <cell r="B1559" t="str">
            <v>Steve</v>
          </cell>
          <cell r="C1559" t="str">
            <v>Muldoon</v>
          </cell>
          <cell r="E1559" t="str">
            <v>M</v>
          </cell>
          <cell r="F1559">
            <v>124</v>
          </cell>
          <cell r="G1559" t="str">
            <v>?</v>
          </cell>
          <cell r="H1559" t="str">
            <v>V 50</v>
          </cell>
          <cell r="I1559" t="str">
            <v>1st</v>
          </cell>
          <cell r="J1559" t="str">
            <v>SAS</v>
          </cell>
          <cell r="K1559">
            <v>1</v>
          </cell>
        </row>
        <row r="1560">
          <cell r="A1560">
            <v>185</v>
          </cell>
          <cell r="B1560" t="str">
            <v>Gavin</v>
          </cell>
          <cell r="C1560" t="str">
            <v>Murrison</v>
          </cell>
          <cell r="D1560">
            <v>28906</v>
          </cell>
          <cell r="E1560" t="str">
            <v>M</v>
          </cell>
          <cell r="F1560">
            <v>45</v>
          </cell>
          <cell r="G1560" t="str">
            <v>V 40</v>
          </cell>
          <cell r="H1560" t="str">
            <v>V 40</v>
          </cell>
          <cell r="I1560" t="str">
            <v>1st</v>
          </cell>
          <cell r="J1560" t="str">
            <v>SAS</v>
          </cell>
          <cell r="K1560">
            <v>1</v>
          </cell>
        </row>
        <row r="1561">
          <cell r="A1561">
            <v>258</v>
          </cell>
          <cell r="B1561" t="str">
            <v>Simon</v>
          </cell>
          <cell r="C1561" t="str">
            <v>Myall</v>
          </cell>
          <cell r="E1561" t="str">
            <v>M</v>
          </cell>
          <cell r="F1561">
            <v>124</v>
          </cell>
          <cell r="G1561" t="str">
            <v>S</v>
          </cell>
          <cell r="I1561" t="str">
            <v>1st</v>
          </cell>
          <cell r="J1561" t="str">
            <v>SAS</v>
          </cell>
          <cell r="K1561">
            <v>1</v>
          </cell>
        </row>
        <row r="1562">
          <cell r="B1562" t="str">
            <v>Jerry</v>
          </cell>
          <cell r="C1562" t="str">
            <v>Nayler</v>
          </cell>
          <cell r="D1562">
            <v>21199</v>
          </cell>
          <cell r="E1562" t="str">
            <v>M</v>
          </cell>
          <cell r="F1562">
            <v>66</v>
          </cell>
          <cell r="G1562" t="str">
            <v>V 60</v>
          </cell>
          <cell r="H1562" t="str">
            <v>V 60</v>
          </cell>
          <cell r="I1562" t="str">
            <v>1st</v>
          </cell>
          <cell r="J1562" t="str">
            <v>SAS</v>
          </cell>
          <cell r="K1562">
            <v>1</v>
          </cell>
        </row>
        <row r="1563">
          <cell r="A1563">
            <v>245</v>
          </cell>
          <cell r="B1563" t="str">
            <v>Jamie</v>
          </cell>
          <cell r="C1563" t="str">
            <v>Nelson</v>
          </cell>
          <cell r="D1563">
            <v>26025</v>
          </cell>
          <cell r="E1563" t="str">
            <v>M</v>
          </cell>
          <cell r="F1563">
            <v>53</v>
          </cell>
          <cell r="G1563" t="str">
            <v>V 50</v>
          </cell>
          <cell r="I1563" t="str">
            <v>1st</v>
          </cell>
          <cell r="J1563" t="str">
            <v>SAS</v>
          </cell>
          <cell r="K1563">
            <v>1</v>
          </cell>
        </row>
        <row r="1564">
          <cell r="B1564" t="str">
            <v>Robert</v>
          </cell>
          <cell r="C1564" t="str">
            <v>Newby</v>
          </cell>
          <cell r="D1564">
            <v>25561</v>
          </cell>
          <cell r="E1564" t="str">
            <v>M</v>
          </cell>
          <cell r="F1564">
            <v>54</v>
          </cell>
          <cell r="G1564" t="str">
            <v>V 50</v>
          </cell>
          <cell r="H1564" t="str">
            <v>V 50</v>
          </cell>
          <cell r="I1564" t="str">
            <v>1st</v>
          </cell>
          <cell r="J1564" t="str">
            <v>SAS</v>
          </cell>
          <cell r="K1564">
            <v>1</v>
          </cell>
        </row>
        <row r="1565">
          <cell r="A1565">
            <v>184</v>
          </cell>
          <cell r="B1565" t="str">
            <v>Matthew</v>
          </cell>
          <cell r="C1565" t="str">
            <v>Nicholson</v>
          </cell>
          <cell r="D1565">
            <v>32304</v>
          </cell>
          <cell r="E1565" t="str">
            <v>M</v>
          </cell>
          <cell r="F1565">
            <v>36</v>
          </cell>
          <cell r="G1565" t="str">
            <v>S</v>
          </cell>
          <cell r="I1565" t="str">
            <v>1st</v>
          </cell>
          <cell r="J1565" t="str">
            <v>SAS</v>
          </cell>
          <cell r="K1565">
            <v>1</v>
          </cell>
        </row>
        <row r="1566">
          <cell r="A1566">
            <v>196</v>
          </cell>
          <cell r="B1566" t="str">
            <v>Anthony</v>
          </cell>
          <cell r="C1566" t="str">
            <v>Nicolson</v>
          </cell>
          <cell r="D1566">
            <v>24310</v>
          </cell>
          <cell r="E1566" t="str">
            <v>M</v>
          </cell>
          <cell r="F1566">
            <v>57</v>
          </cell>
          <cell r="G1566" t="str">
            <v>V 50</v>
          </cell>
          <cell r="H1566" t="str">
            <v>V 50</v>
          </cell>
          <cell r="I1566" t="str">
            <v>1st</v>
          </cell>
          <cell r="J1566" t="str">
            <v>SAS</v>
          </cell>
          <cell r="K1566">
            <v>1</v>
          </cell>
        </row>
        <row r="1567">
          <cell r="A1567">
            <v>152</v>
          </cell>
          <cell r="B1567" t="str">
            <v>Dominic</v>
          </cell>
          <cell r="C1567" t="str">
            <v>North</v>
          </cell>
          <cell r="D1567">
            <v>33426</v>
          </cell>
          <cell r="E1567" t="str">
            <v>M</v>
          </cell>
          <cell r="F1567">
            <v>33</v>
          </cell>
          <cell r="G1567" t="str">
            <v>S</v>
          </cell>
          <cell r="I1567" t="str">
            <v>1st</v>
          </cell>
          <cell r="J1567" t="str">
            <v>SAS</v>
          </cell>
          <cell r="K1567">
            <v>1</v>
          </cell>
        </row>
        <row r="1568">
          <cell r="A1568">
            <v>187</v>
          </cell>
          <cell r="B1568" t="str">
            <v>Jethro</v>
          </cell>
          <cell r="C1568" t="str">
            <v>Offemaria</v>
          </cell>
          <cell r="D1568">
            <v>32966</v>
          </cell>
          <cell r="E1568" t="str">
            <v>M</v>
          </cell>
          <cell r="F1568">
            <v>34</v>
          </cell>
          <cell r="G1568" t="str">
            <v>S</v>
          </cell>
          <cell r="I1568" t="str">
            <v>1st</v>
          </cell>
          <cell r="J1568" t="str">
            <v>SAS</v>
          </cell>
          <cell r="K1568">
            <v>1</v>
          </cell>
        </row>
        <row r="1569">
          <cell r="B1569" t="str">
            <v>Matthew</v>
          </cell>
          <cell r="C1569" t="str">
            <v>Owen*</v>
          </cell>
          <cell r="D1569">
            <v>34167</v>
          </cell>
          <cell r="E1569" t="str">
            <v>M</v>
          </cell>
          <cell r="F1569">
            <v>31</v>
          </cell>
          <cell r="G1569" t="str">
            <v>S</v>
          </cell>
          <cell r="H1569" t="str">
            <v>S</v>
          </cell>
          <cell r="I1569" t="str">
            <v>2nd</v>
          </cell>
          <cell r="J1569" t="str">
            <v>SAS</v>
          </cell>
          <cell r="K1569">
            <v>1</v>
          </cell>
        </row>
        <row r="1570">
          <cell r="B1570" t="str">
            <v>Marco</v>
          </cell>
          <cell r="C1570" t="str">
            <v>Paganuzzi</v>
          </cell>
          <cell r="D1570">
            <v>24166</v>
          </cell>
          <cell r="E1570" t="str">
            <v>M</v>
          </cell>
          <cell r="F1570">
            <v>58</v>
          </cell>
          <cell r="G1570" t="str">
            <v>V 50</v>
          </cell>
          <cell r="H1570" t="str">
            <v>V 50</v>
          </cell>
          <cell r="I1570" t="str">
            <v>1st</v>
          </cell>
          <cell r="J1570" t="str">
            <v>SAS</v>
          </cell>
          <cell r="K1570">
            <v>1</v>
          </cell>
        </row>
        <row r="1571">
          <cell r="A1571">
            <v>238</v>
          </cell>
          <cell r="B1571" t="str">
            <v>Andrew</v>
          </cell>
          <cell r="C1571" t="str">
            <v>Page</v>
          </cell>
          <cell r="D1571">
            <v>30225</v>
          </cell>
          <cell r="E1571" t="str">
            <v>M</v>
          </cell>
          <cell r="F1571">
            <v>41</v>
          </cell>
          <cell r="G1571" t="str">
            <v>V 40</v>
          </cell>
          <cell r="H1571" t="str">
            <v>V 40</v>
          </cell>
          <cell r="I1571" t="str">
            <v>1st</v>
          </cell>
          <cell r="J1571" t="str">
            <v>SAS</v>
          </cell>
          <cell r="K1571">
            <v>1</v>
          </cell>
        </row>
        <row r="1572">
          <cell r="B1572" t="str">
            <v>Mark</v>
          </cell>
          <cell r="C1572" t="str">
            <v>Park-Crowne</v>
          </cell>
          <cell r="D1572">
            <v>23560</v>
          </cell>
          <cell r="E1572" t="str">
            <v>M</v>
          </cell>
          <cell r="F1572">
            <v>60</v>
          </cell>
          <cell r="G1572" t="str">
            <v>V 60</v>
          </cell>
          <cell r="H1572" t="str">
            <v>V 50</v>
          </cell>
          <cell r="I1572" t="str">
            <v>1st</v>
          </cell>
          <cell r="J1572" t="str">
            <v>SAS</v>
          </cell>
          <cell r="K1572">
            <v>1</v>
          </cell>
        </row>
        <row r="1573">
          <cell r="B1573" t="str">
            <v>Jonny</v>
          </cell>
          <cell r="C1573" t="str">
            <v>Pennell</v>
          </cell>
          <cell r="D1573">
            <v>33862</v>
          </cell>
          <cell r="E1573" t="str">
            <v>M</v>
          </cell>
          <cell r="F1573">
            <v>31</v>
          </cell>
          <cell r="G1573" t="str">
            <v>S</v>
          </cell>
          <cell r="H1573" t="str">
            <v>S</v>
          </cell>
          <cell r="I1573" t="str">
            <v>1st</v>
          </cell>
          <cell r="J1573" t="str">
            <v>SAS</v>
          </cell>
          <cell r="K1573">
            <v>1</v>
          </cell>
        </row>
        <row r="1574">
          <cell r="B1574" t="str">
            <v>Pablo</v>
          </cell>
          <cell r="C1574" t="str">
            <v>Plaza Lastras</v>
          </cell>
          <cell r="D1574">
            <v>28221</v>
          </cell>
          <cell r="E1574" t="str">
            <v>M</v>
          </cell>
          <cell r="F1574">
            <v>47</v>
          </cell>
          <cell r="G1574" t="str">
            <v>V 40</v>
          </cell>
          <cell r="H1574" t="str">
            <v>V 40</v>
          </cell>
          <cell r="I1574" t="str">
            <v>1st</v>
          </cell>
          <cell r="J1574" t="str">
            <v>SAS</v>
          </cell>
          <cell r="K1574">
            <v>1</v>
          </cell>
        </row>
        <row r="1575">
          <cell r="B1575" t="str">
            <v>Ed</v>
          </cell>
          <cell r="C1575" t="str">
            <v>Poeira</v>
          </cell>
          <cell r="D1575">
            <v>31570</v>
          </cell>
          <cell r="E1575" t="str">
            <v>M</v>
          </cell>
          <cell r="F1575">
            <v>38</v>
          </cell>
          <cell r="G1575" t="str">
            <v>S</v>
          </cell>
          <cell r="I1575" t="str">
            <v>1st</v>
          </cell>
          <cell r="J1575" t="str">
            <v>SAS</v>
          </cell>
          <cell r="K1575">
            <v>1</v>
          </cell>
        </row>
        <row r="1576">
          <cell r="B1576" t="str">
            <v>Jonathan</v>
          </cell>
          <cell r="C1576" t="str">
            <v>Poole</v>
          </cell>
          <cell r="D1576">
            <v>24297</v>
          </cell>
          <cell r="E1576" t="str">
            <v>M</v>
          </cell>
          <cell r="F1576">
            <v>58</v>
          </cell>
          <cell r="G1576" t="str">
            <v>V 50</v>
          </cell>
          <cell r="H1576" t="str">
            <v>V 50</v>
          </cell>
          <cell r="I1576" t="str">
            <v>1st</v>
          </cell>
          <cell r="J1576" t="str">
            <v>SAS</v>
          </cell>
          <cell r="K1576">
            <v>1</v>
          </cell>
        </row>
        <row r="1577">
          <cell r="A1577">
            <v>149</v>
          </cell>
          <cell r="B1577" t="str">
            <v>Tom</v>
          </cell>
          <cell r="C1577" t="str">
            <v>Porteous</v>
          </cell>
          <cell r="D1577">
            <v>34219</v>
          </cell>
          <cell r="E1577" t="str">
            <v>M</v>
          </cell>
          <cell r="F1577">
            <v>30</v>
          </cell>
          <cell r="G1577" t="str">
            <v>S</v>
          </cell>
          <cell r="I1577" t="str">
            <v>1st</v>
          </cell>
          <cell r="J1577" t="str">
            <v>SAS</v>
          </cell>
          <cell r="K1577">
            <v>1</v>
          </cell>
        </row>
        <row r="1578">
          <cell r="A1578">
            <v>208</v>
          </cell>
          <cell r="B1578" t="str">
            <v>David</v>
          </cell>
          <cell r="C1578" t="str">
            <v>Prince</v>
          </cell>
          <cell r="D1578">
            <v>18597</v>
          </cell>
          <cell r="E1578" t="str">
            <v>M</v>
          </cell>
          <cell r="F1578">
            <v>73</v>
          </cell>
          <cell r="G1578" t="str">
            <v>V 70</v>
          </cell>
          <cell r="I1578" t="str">
            <v>1st</v>
          </cell>
          <cell r="J1578" t="str">
            <v>SAS</v>
          </cell>
          <cell r="K1578">
            <v>1</v>
          </cell>
        </row>
        <row r="1579">
          <cell r="A1579">
            <v>253</v>
          </cell>
          <cell r="B1579" t="str">
            <v>Sam</v>
          </cell>
          <cell r="C1579" t="str">
            <v>Pullan</v>
          </cell>
          <cell r="E1579" t="str">
            <v>M</v>
          </cell>
          <cell r="F1579">
            <v>124</v>
          </cell>
          <cell r="G1579" t="str">
            <v>V 50</v>
          </cell>
          <cell r="I1579" t="str">
            <v>1st</v>
          </cell>
          <cell r="J1579" t="str">
            <v>SAS</v>
          </cell>
          <cell r="K1579">
            <v>1</v>
          </cell>
        </row>
        <row r="1580">
          <cell r="B1580" t="str">
            <v>Mohamed</v>
          </cell>
          <cell r="C1580" t="str">
            <v>Rabahi</v>
          </cell>
          <cell r="D1580">
            <v>29046</v>
          </cell>
          <cell r="E1580" t="str">
            <v>M</v>
          </cell>
          <cell r="F1580">
            <v>45</v>
          </cell>
          <cell r="G1580" t="str">
            <v>V 40</v>
          </cell>
          <cell r="H1580" t="str">
            <v>V 40</v>
          </cell>
          <cell r="I1580" t="str">
            <v>1st</v>
          </cell>
          <cell r="J1580" t="str">
            <v>SAS</v>
          </cell>
          <cell r="K1580">
            <v>1</v>
          </cell>
        </row>
        <row r="1581">
          <cell r="B1581" t="str">
            <v>Jonathan</v>
          </cell>
          <cell r="C1581" t="str">
            <v>Redshaw</v>
          </cell>
          <cell r="D1581">
            <v>27240</v>
          </cell>
          <cell r="E1581" t="str">
            <v>M</v>
          </cell>
          <cell r="F1581">
            <v>49</v>
          </cell>
          <cell r="G1581" t="str">
            <v>V 40</v>
          </cell>
          <cell r="H1581" t="str">
            <v>V 40</v>
          </cell>
          <cell r="I1581" t="str">
            <v>1st</v>
          </cell>
          <cell r="J1581" t="str">
            <v>SAS</v>
          </cell>
          <cell r="K1581">
            <v>1</v>
          </cell>
        </row>
        <row r="1582">
          <cell r="B1582" t="str">
            <v>Tom</v>
          </cell>
          <cell r="C1582" t="str">
            <v>Richards</v>
          </cell>
          <cell r="D1582">
            <v>30342</v>
          </cell>
          <cell r="E1582" t="str">
            <v>M</v>
          </cell>
          <cell r="F1582">
            <v>41</v>
          </cell>
          <cell r="G1582" t="str">
            <v>V 40</v>
          </cell>
          <cell r="H1582" t="str">
            <v>V 40</v>
          </cell>
          <cell r="I1582" t="str">
            <v>1st</v>
          </cell>
          <cell r="J1582" t="str">
            <v>SAS</v>
          </cell>
          <cell r="K1582">
            <v>1</v>
          </cell>
        </row>
        <row r="1583">
          <cell r="A1583">
            <v>201</v>
          </cell>
          <cell r="B1583" t="str">
            <v>Patrick</v>
          </cell>
          <cell r="C1583" t="str">
            <v>Robinson</v>
          </cell>
          <cell r="D1583">
            <v>36043</v>
          </cell>
          <cell r="E1583" t="str">
            <v>M</v>
          </cell>
          <cell r="F1583">
            <v>25</v>
          </cell>
          <cell r="G1583" t="str">
            <v>S</v>
          </cell>
          <cell r="H1583" t="str">
            <v>S</v>
          </cell>
          <cell r="I1583" t="str">
            <v>1st</v>
          </cell>
          <cell r="J1583" t="str">
            <v>SAS</v>
          </cell>
          <cell r="K1583">
            <v>1</v>
          </cell>
        </row>
        <row r="1584">
          <cell r="B1584" t="str">
            <v>Sebastian</v>
          </cell>
          <cell r="C1584" t="str">
            <v>Rowe</v>
          </cell>
          <cell r="D1584">
            <v>25499</v>
          </cell>
          <cell r="E1584" t="str">
            <v>M</v>
          </cell>
          <cell r="F1584">
            <v>54</v>
          </cell>
          <cell r="G1584" t="str">
            <v>V 50</v>
          </cell>
          <cell r="H1584" t="str">
            <v>V 50</v>
          </cell>
          <cell r="I1584" t="str">
            <v>1st</v>
          </cell>
          <cell r="J1584" t="str">
            <v>SAS</v>
          </cell>
          <cell r="K1584">
            <v>1</v>
          </cell>
        </row>
        <row r="1585">
          <cell r="A1585">
            <v>172</v>
          </cell>
          <cell r="B1585" t="str">
            <v>Roger</v>
          </cell>
          <cell r="C1585" t="str">
            <v>Sant</v>
          </cell>
          <cell r="D1585">
            <v>24819</v>
          </cell>
          <cell r="E1585" t="str">
            <v>M</v>
          </cell>
          <cell r="F1585">
            <v>56</v>
          </cell>
          <cell r="G1585" t="str">
            <v>V 50</v>
          </cell>
          <cell r="H1585" t="str">
            <v>V 50</v>
          </cell>
          <cell r="I1585" t="str">
            <v>1st</v>
          </cell>
          <cell r="J1585" t="str">
            <v>SAS</v>
          </cell>
          <cell r="K1585">
            <v>1</v>
          </cell>
        </row>
        <row r="1586">
          <cell r="A1586">
            <v>142</v>
          </cell>
          <cell r="B1586" t="str">
            <v>Steve</v>
          </cell>
          <cell r="C1586" t="str">
            <v>Scorer</v>
          </cell>
          <cell r="D1586">
            <v>24060</v>
          </cell>
          <cell r="E1586" t="str">
            <v>M</v>
          </cell>
          <cell r="F1586">
            <v>58</v>
          </cell>
          <cell r="G1586" t="str">
            <v>V 50</v>
          </cell>
          <cell r="H1586" t="str">
            <v>V 50</v>
          </cell>
          <cell r="I1586" t="str">
            <v>1st</v>
          </cell>
          <cell r="J1586" t="str">
            <v>SAS</v>
          </cell>
          <cell r="K1586">
            <v>1</v>
          </cell>
        </row>
        <row r="1587">
          <cell r="A1587">
            <v>156</v>
          </cell>
          <cell r="B1587" t="str">
            <v>Jonathan</v>
          </cell>
          <cell r="C1587" t="str">
            <v>Scott</v>
          </cell>
          <cell r="D1587">
            <v>27612</v>
          </cell>
          <cell r="E1587" t="str">
            <v>M</v>
          </cell>
          <cell r="F1587">
            <v>48</v>
          </cell>
          <cell r="G1587" t="str">
            <v>V 40</v>
          </cell>
          <cell r="H1587" t="str">
            <v>V 40</v>
          </cell>
          <cell r="I1587" t="str">
            <v>1st</v>
          </cell>
          <cell r="J1587" t="str">
            <v>SAS</v>
          </cell>
          <cell r="K1587">
            <v>1</v>
          </cell>
        </row>
        <row r="1588">
          <cell r="A1588">
            <v>214</v>
          </cell>
          <cell r="B1588" t="str">
            <v>James</v>
          </cell>
          <cell r="C1588" t="str">
            <v>Segal</v>
          </cell>
          <cell r="D1588">
            <v>25654</v>
          </cell>
          <cell r="E1588" t="str">
            <v>M</v>
          </cell>
          <cell r="F1588">
            <v>54</v>
          </cell>
          <cell r="G1588" t="str">
            <v>V 50</v>
          </cell>
          <cell r="I1588" t="str">
            <v>1st</v>
          </cell>
          <cell r="J1588" t="str">
            <v>SAS</v>
          </cell>
          <cell r="K1588">
            <v>1</v>
          </cell>
        </row>
        <row r="1589">
          <cell r="A1589">
            <v>244</v>
          </cell>
          <cell r="B1589" t="str">
            <v>John</v>
          </cell>
          <cell r="C1589" t="str">
            <v>Selby</v>
          </cell>
          <cell r="E1589" t="str">
            <v>M</v>
          </cell>
          <cell r="F1589">
            <v>124</v>
          </cell>
          <cell r="G1589" t="str">
            <v>S</v>
          </cell>
          <cell r="H1589" t="str">
            <v>S</v>
          </cell>
          <cell r="I1589" t="str">
            <v>1st</v>
          </cell>
          <cell r="J1589" t="str">
            <v>SAS</v>
          </cell>
          <cell r="K1589">
            <v>1</v>
          </cell>
        </row>
        <row r="1590">
          <cell r="A1590">
            <v>263</v>
          </cell>
          <cell r="B1590" t="str">
            <v>Peter</v>
          </cell>
          <cell r="C1590" t="str">
            <v>Sharp</v>
          </cell>
          <cell r="E1590" t="str">
            <v>M</v>
          </cell>
          <cell r="F1590">
            <v>124</v>
          </cell>
          <cell r="G1590" t="str">
            <v>S</v>
          </cell>
          <cell r="I1590" t="str">
            <v>1st</v>
          </cell>
          <cell r="J1590" t="str">
            <v>SAS</v>
          </cell>
          <cell r="K1590">
            <v>1</v>
          </cell>
        </row>
        <row r="1591">
          <cell r="A1591">
            <v>132</v>
          </cell>
          <cell r="B1591" t="str">
            <v>Fergus</v>
          </cell>
          <cell r="C1591" t="str">
            <v>Sheridan</v>
          </cell>
          <cell r="D1591">
            <v>34708</v>
          </cell>
          <cell r="E1591" t="str">
            <v>M</v>
          </cell>
          <cell r="F1591">
            <v>29</v>
          </cell>
          <cell r="G1591" t="str">
            <v>S</v>
          </cell>
          <cell r="H1591" t="str">
            <v>S</v>
          </cell>
          <cell r="I1591" t="str">
            <v>1st</v>
          </cell>
          <cell r="J1591" t="str">
            <v>SAS</v>
          </cell>
          <cell r="K1591">
            <v>1</v>
          </cell>
        </row>
        <row r="1592">
          <cell r="B1592" t="str">
            <v>Scott</v>
          </cell>
          <cell r="C1592" t="str">
            <v>Sheridan</v>
          </cell>
          <cell r="D1592">
            <v>30931</v>
          </cell>
          <cell r="E1592" t="str">
            <v>M</v>
          </cell>
          <cell r="F1592">
            <v>39</v>
          </cell>
          <cell r="G1592" t="str">
            <v>S</v>
          </cell>
          <cell r="H1592" t="str">
            <v>S</v>
          </cell>
          <cell r="I1592" t="str">
            <v>1st</v>
          </cell>
          <cell r="J1592" t="str">
            <v>SAS</v>
          </cell>
          <cell r="K1592">
            <v>1</v>
          </cell>
        </row>
        <row r="1593">
          <cell r="B1593" t="str">
            <v>Jim</v>
          </cell>
          <cell r="C1593" t="str">
            <v>Simpson</v>
          </cell>
          <cell r="D1593">
            <v>23618</v>
          </cell>
          <cell r="E1593" t="str">
            <v>M</v>
          </cell>
          <cell r="F1593">
            <v>59</v>
          </cell>
          <cell r="G1593" t="str">
            <v>V 50</v>
          </cell>
          <cell r="H1593" t="str">
            <v>V 50</v>
          </cell>
          <cell r="I1593" t="str">
            <v>1st</v>
          </cell>
          <cell r="J1593" t="str">
            <v>SAS</v>
          </cell>
          <cell r="K1593">
            <v>1</v>
          </cell>
        </row>
        <row r="1594">
          <cell r="B1594" t="str">
            <v>Alex</v>
          </cell>
          <cell r="C1594" t="str">
            <v>Smith</v>
          </cell>
          <cell r="D1594">
            <v>32876</v>
          </cell>
          <cell r="E1594" t="str">
            <v>M</v>
          </cell>
          <cell r="F1594">
            <v>34</v>
          </cell>
          <cell r="G1594" t="str">
            <v>S</v>
          </cell>
          <cell r="H1594" t="str">
            <v>S</v>
          </cell>
          <cell r="I1594" t="str">
            <v>1st</v>
          </cell>
          <cell r="J1594" t="str">
            <v>SAS</v>
          </cell>
          <cell r="K1594">
            <v>1</v>
          </cell>
        </row>
        <row r="1595">
          <cell r="A1595">
            <v>129</v>
          </cell>
          <cell r="B1595" t="str">
            <v>Rob</v>
          </cell>
          <cell r="C1595" t="str">
            <v>Smith*</v>
          </cell>
          <cell r="D1595">
            <v>33398</v>
          </cell>
          <cell r="E1595" t="str">
            <v>M</v>
          </cell>
          <cell r="F1595">
            <v>33</v>
          </cell>
          <cell r="G1595" t="str">
            <v>S</v>
          </cell>
          <cell r="H1595" t="str">
            <v>S</v>
          </cell>
          <cell r="I1595" t="str">
            <v>2nd</v>
          </cell>
          <cell r="J1595" t="str">
            <v>SAS</v>
          </cell>
          <cell r="K1595">
            <v>1</v>
          </cell>
        </row>
        <row r="1596">
          <cell r="A1596">
            <v>128</v>
          </cell>
          <cell r="B1596" t="str">
            <v>Richard</v>
          </cell>
          <cell r="C1596" t="str">
            <v>Spicer</v>
          </cell>
          <cell r="D1596">
            <v>28292</v>
          </cell>
          <cell r="E1596" t="str">
            <v>M</v>
          </cell>
          <cell r="F1596">
            <v>47</v>
          </cell>
          <cell r="G1596" t="str">
            <v>V 40</v>
          </cell>
          <cell r="H1596" t="str">
            <v>V 40</v>
          </cell>
          <cell r="I1596" t="str">
            <v>1st</v>
          </cell>
          <cell r="J1596" t="str">
            <v>SAS</v>
          </cell>
          <cell r="K1596">
            <v>1</v>
          </cell>
        </row>
        <row r="1597">
          <cell r="A1597">
            <v>228</v>
          </cell>
          <cell r="B1597" t="str">
            <v>Paul</v>
          </cell>
          <cell r="C1597" t="str">
            <v>Stack</v>
          </cell>
          <cell r="D1597">
            <v>26045</v>
          </cell>
          <cell r="E1597" t="str">
            <v>M</v>
          </cell>
          <cell r="F1597">
            <v>53</v>
          </cell>
          <cell r="G1597" t="str">
            <v>V 50</v>
          </cell>
          <cell r="I1597" t="str">
            <v>1st</v>
          </cell>
          <cell r="J1597" t="str">
            <v>SAS</v>
          </cell>
          <cell r="K1597">
            <v>1</v>
          </cell>
        </row>
        <row r="1598">
          <cell r="A1598">
            <v>144</v>
          </cell>
          <cell r="B1598" t="str">
            <v>David</v>
          </cell>
          <cell r="C1598" t="str">
            <v>Stephens</v>
          </cell>
          <cell r="D1598">
            <v>32057</v>
          </cell>
          <cell r="E1598" t="str">
            <v>M</v>
          </cell>
          <cell r="F1598">
            <v>36</v>
          </cell>
          <cell r="G1598" t="str">
            <v>S</v>
          </cell>
          <cell r="H1598" t="str">
            <v>S</v>
          </cell>
          <cell r="I1598" t="str">
            <v>1st</v>
          </cell>
          <cell r="J1598" t="str">
            <v>SAS</v>
          </cell>
          <cell r="K1598">
            <v>1</v>
          </cell>
        </row>
        <row r="1599">
          <cell r="B1599" t="str">
            <v>Marc</v>
          </cell>
          <cell r="C1599" t="str">
            <v>Stephens*</v>
          </cell>
          <cell r="D1599">
            <v>22908</v>
          </cell>
          <cell r="E1599" t="str">
            <v>M</v>
          </cell>
          <cell r="F1599">
            <v>61</v>
          </cell>
          <cell r="G1599" t="str">
            <v>V 60</v>
          </cell>
          <cell r="H1599" t="str">
            <v>V 60</v>
          </cell>
          <cell r="I1599" t="str">
            <v>2nd</v>
          </cell>
          <cell r="J1599" t="str">
            <v>SAS</v>
          </cell>
          <cell r="K1599">
            <v>1</v>
          </cell>
        </row>
        <row r="1600">
          <cell r="A1600">
            <v>232</v>
          </cell>
          <cell r="B1600" t="str">
            <v>Mark</v>
          </cell>
          <cell r="C1600" t="str">
            <v>Stevens</v>
          </cell>
          <cell r="D1600">
            <v>28174</v>
          </cell>
          <cell r="E1600" t="str">
            <v>M</v>
          </cell>
          <cell r="F1600">
            <v>47</v>
          </cell>
          <cell r="G1600" t="str">
            <v>V 40</v>
          </cell>
          <cell r="H1600" t="str">
            <v>V 40</v>
          </cell>
          <cell r="I1600" t="str">
            <v>1st</v>
          </cell>
          <cell r="J1600" t="str">
            <v>SAS</v>
          </cell>
          <cell r="K1600">
            <v>1</v>
          </cell>
        </row>
        <row r="1601">
          <cell r="A1601">
            <v>174</v>
          </cell>
          <cell r="B1601" t="str">
            <v>Carl</v>
          </cell>
          <cell r="C1601" t="str">
            <v>Stevenson</v>
          </cell>
          <cell r="D1601">
            <v>33335</v>
          </cell>
          <cell r="E1601" t="str">
            <v>M</v>
          </cell>
          <cell r="F1601">
            <v>33</v>
          </cell>
          <cell r="G1601" t="str">
            <v>S</v>
          </cell>
          <cell r="H1601" t="str">
            <v>S</v>
          </cell>
          <cell r="I1601" t="str">
            <v>1st</v>
          </cell>
          <cell r="J1601" t="str">
            <v>SAS</v>
          </cell>
          <cell r="K1601">
            <v>1</v>
          </cell>
        </row>
        <row r="1602">
          <cell r="A1602">
            <v>189</v>
          </cell>
          <cell r="B1602" t="str">
            <v>Daniel</v>
          </cell>
          <cell r="C1602" t="str">
            <v>Swainsbury</v>
          </cell>
          <cell r="D1602">
            <v>28027</v>
          </cell>
          <cell r="E1602" t="str">
            <v>M</v>
          </cell>
          <cell r="F1602">
            <v>47</v>
          </cell>
          <cell r="G1602" t="str">
            <v>V 40</v>
          </cell>
          <cell r="H1602" t="str">
            <v>V 40</v>
          </cell>
          <cell r="I1602" t="str">
            <v>1st</v>
          </cell>
          <cell r="J1602" t="str">
            <v>SAS</v>
          </cell>
          <cell r="K1602">
            <v>1</v>
          </cell>
        </row>
        <row r="1603">
          <cell r="B1603" t="str">
            <v>Gregg</v>
          </cell>
          <cell r="C1603" t="str">
            <v>Taylor</v>
          </cell>
          <cell r="D1603">
            <v>31220</v>
          </cell>
          <cell r="E1603" t="str">
            <v>M</v>
          </cell>
          <cell r="F1603">
            <v>39</v>
          </cell>
          <cell r="G1603" t="str">
            <v>S</v>
          </cell>
          <cell r="H1603" t="str">
            <v>S</v>
          </cell>
          <cell r="I1603" t="str">
            <v>1st</v>
          </cell>
          <cell r="J1603" t="str">
            <v>SAS</v>
          </cell>
          <cell r="K1603">
            <v>1</v>
          </cell>
        </row>
        <row r="1604">
          <cell r="A1604">
            <v>165</v>
          </cell>
          <cell r="B1604" t="str">
            <v>Anthony</v>
          </cell>
          <cell r="C1604" t="str">
            <v>Thomson</v>
          </cell>
          <cell r="D1604">
            <v>17480</v>
          </cell>
          <cell r="E1604" t="str">
            <v>M</v>
          </cell>
          <cell r="F1604">
            <v>76</v>
          </cell>
          <cell r="G1604" t="str">
            <v>V 70</v>
          </cell>
          <cell r="H1604" t="str">
            <v>V 70</v>
          </cell>
          <cell r="I1604" t="str">
            <v>1st</v>
          </cell>
          <cell r="J1604" t="str">
            <v>SAS</v>
          </cell>
          <cell r="K1604">
            <v>1</v>
          </cell>
        </row>
        <row r="1605">
          <cell r="A1605">
            <v>121</v>
          </cell>
          <cell r="B1605" t="str">
            <v>Drew</v>
          </cell>
          <cell r="C1605" t="str">
            <v>Thomson-Jones</v>
          </cell>
          <cell r="D1605">
            <v>31449</v>
          </cell>
          <cell r="E1605" t="str">
            <v>M</v>
          </cell>
          <cell r="F1605">
            <v>38</v>
          </cell>
          <cell r="G1605" t="str">
            <v>S</v>
          </cell>
          <cell r="H1605" t="str">
            <v>S</v>
          </cell>
          <cell r="I1605" t="str">
            <v>1st</v>
          </cell>
          <cell r="J1605" t="str">
            <v>SAS</v>
          </cell>
          <cell r="K1605">
            <v>1</v>
          </cell>
        </row>
        <row r="1606">
          <cell r="A1606">
            <v>148</v>
          </cell>
          <cell r="B1606" t="str">
            <v>Shubham</v>
          </cell>
          <cell r="C1606" t="str">
            <v>Tiwari</v>
          </cell>
          <cell r="D1606">
            <v>34877</v>
          </cell>
          <cell r="E1606" t="str">
            <v>M</v>
          </cell>
          <cell r="F1606">
            <v>29</v>
          </cell>
          <cell r="G1606" t="str">
            <v>S</v>
          </cell>
          <cell r="I1606" t="str">
            <v>1st</v>
          </cell>
          <cell r="J1606" t="str">
            <v>SAS</v>
          </cell>
          <cell r="K1606">
            <v>1</v>
          </cell>
        </row>
        <row r="1607">
          <cell r="A1607">
            <v>262</v>
          </cell>
          <cell r="B1607" t="str">
            <v>Thomas</v>
          </cell>
          <cell r="C1607" t="str">
            <v>Toyer</v>
          </cell>
          <cell r="E1607" t="str">
            <v>M</v>
          </cell>
          <cell r="F1607">
            <v>124</v>
          </cell>
          <cell r="G1607" t="str">
            <v>S</v>
          </cell>
          <cell r="I1607" t="str">
            <v>1st</v>
          </cell>
          <cell r="J1607" t="str">
            <v>SAS</v>
          </cell>
          <cell r="K1607">
            <v>1</v>
          </cell>
        </row>
        <row r="1608">
          <cell r="A1608">
            <v>248</v>
          </cell>
          <cell r="B1608" t="str">
            <v>Stephen</v>
          </cell>
          <cell r="C1608" t="str">
            <v>Trice</v>
          </cell>
          <cell r="D1608">
            <v>24859</v>
          </cell>
          <cell r="E1608" t="str">
            <v>M</v>
          </cell>
          <cell r="F1608">
            <v>56</v>
          </cell>
          <cell r="G1608" t="str">
            <v>V 50</v>
          </cell>
          <cell r="H1608" t="str">
            <v>V 50</v>
          </cell>
          <cell r="I1608" t="str">
            <v>1st</v>
          </cell>
          <cell r="J1608" t="str">
            <v>SAS</v>
          </cell>
          <cell r="K1608">
            <v>1</v>
          </cell>
        </row>
        <row r="1609">
          <cell r="B1609" t="str">
            <v>Karl</v>
          </cell>
          <cell r="C1609" t="str">
            <v>Tull</v>
          </cell>
          <cell r="D1609">
            <v>29192</v>
          </cell>
          <cell r="E1609" t="str">
            <v>M</v>
          </cell>
          <cell r="F1609">
            <v>44</v>
          </cell>
          <cell r="G1609" t="str">
            <v>V 40</v>
          </cell>
          <cell r="H1609" t="str">
            <v>V 40</v>
          </cell>
          <cell r="I1609" t="str">
            <v>1st</v>
          </cell>
          <cell r="J1609" t="str">
            <v>SAS</v>
          </cell>
          <cell r="K1609">
            <v>1</v>
          </cell>
        </row>
        <row r="1610">
          <cell r="B1610" t="str">
            <v>Euan</v>
          </cell>
          <cell r="C1610" t="str">
            <v>Turner</v>
          </cell>
          <cell r="D1610">
            <v>38093</v>
          </cell>
          <cell r="E1610" t="str">
            <v>M</v>
          </cell>
          <cell r="F1610">
            <v>20</v>
          </cell>
          <cell r="G1610" t="str">
            <v>S</v>
          </cell>
          <cell r="H1610" t="str">
            <v>U 20</v>
          </cell>
          <cell r="I1610" t="str">
            <v>1st</v>
          </cell>
          <cell r="J1610" t="str">
            <v>SAS</v>
          </cell>
          <cell r="K1610">
            <v>1</v>
          </cell>
        </row>
        <row r="1611">
          <cell r="A1611">
            <v>136</v>
          </cell>
          <cell r="B1611" t="str">
            <v>Rhys</v>
          </cell>
          <cell r="C1611" t="str">
            <v>Tyler</v>
          </cell>
          <cell r="D1611">
            <v>33430</v>
          </cell>
          <cell r="E1611" t="str">
            <v>M</v>
          </cell>
          <cell r="F1611">
            <v>33</v>
          </cell>
          <cell r="G1611" t="str">
            <v>S</v>
          </cell>
          <cell r="I1611" t="str">
            <v>1st</v>
          </cell>
          <cell r="J1611" t="str">
            <v>SAS</v>
          </cell>
          <cell r="K1611">
            <v>1</v>
          </cell>
        </row>
        <row r="1612">
          <cell r="A1612">
            <v>155</v>
          </cell>
          <cell r="B1612" t="str">
            <v>Gwynfor</v>
          </cell>
          <cell r="C1612" t="str">
            <v>Tyley</v>
          </cell>
          <cell r="D1612">
            <v>25031</v>
          </cell>
          <cell r="E1612" t="str">
            <v>M</v>
          </cell>
          <cell r="F1612">
            <v>56</v>
          </cell>
          <cell r="G1612" t="str">
            <v>V 50</v>
          </cell>
          <cell r="H1612" t="str">
            <v>V 50</v>
          </cell>
          <cell r="I1612" t="str">
            <v>1st</v>
          </cell>
          <cell r="J1612" t="str">
            <v>SAS</v>
          </cell>
          <cell r="K1612">
            <v>1</v>
          </cell>
        </row>
        <row r="1613">
          <cell r="A1613">
            <v>205</v>
          </cell>
          <cell r="B1613" t="str">
            <v>Blake</v>
          </cell>
          <cell r="C1613" t="str">
            <v>Vivian</v>
          </cell>
          <cell r="D1613">
            <v>28571</v>
          </cell>
          <cell r="E1613" t="str">
            <v>M</v>
          </cell>
          <cell r="F1613">
            <v>46</v>
          </cell>
          <cell r="G1613" t="str">
            <v>V 40</v>
          </cell>
          <cell r="H1613" t="str">
            <v>V 40</v>
          </cell>
          <cell r="I1613" t="str">
            <v>1st</v>
          </cell>
          <cell r="J1613" t="str">
            <v>SAS</v>
          </cell>
          <cell r="K1613">
            <v>1</v>
          </cell>
        </row>
        <row r="1614">
          <cell r="A1614">
            <v>235</v>
          </cell>
          <cell r="B1614" t="str">
            <v>Barnaby</v>
          </cell>
          <cell r="C1614" t="str">
            <v>Walker</v>
          </cell>
          <cell r="D1614">
            <v>34317</v>
          </cell>
          <cell r="E1614" t="str">
            <v>M</v>
          </cell>
          <cell r="F1614">
            <v>30</v>
          </cell>
          <cell r="G1614" t="str">
            <v>S</v>
          </cell>
          <cell r="H1614" t="str">
            <v>S</v>
          </cell>
          <cell r="I1614" t="str">
            <v>1st</v>
          </cell>
          <cell r="J1614" t="str">
            <v>SAS</v>
          </cell>
          <cell r="K1614">
            <v>1</v>
          </cell>
        </row>
        <row r="1615">
          <cell r="B1615" t="str">
            <v>Joe</v>
          </cell>
          <cell r="C1615" t="str">
            <v>Weghofer</v>
          </cell>
          <cell r="D1615">
            <v>34462</v>
          </cell>
          <cell r="E1615" t="str">
            <v>M</v>
          </cell>
          <cell r="F1615">
            <v>30</v>
          </cell>
          <cell r="G1615" t="str">
            <v>S</v>
          </cell>
          <cell r="H1615" t="str">
            <v>S</v>
          </cell>
          <cell r="I1615" t="str">
            <v>1st</v>
          </cell>
          <cell r="J1615" t="str">
            <v>SAS</v>
          </cell>
          <cell r="K1615">
            <v>1</v>
          </cell>
        </row>
        <row r="1616">
          <cell r="A1616">
            <v>161</v>
          </cell>
          <cell r="B1616" t="str">
            <v>Jay</v>
          </cell>
          <cell r="C1616" t="str">
            <v>Wheeler</v>
          </cell>
          <cell r="D1616">
            <v>24274</v>
          </cell>
          <cell r="E1616" t="str">
            <v>M</v>
          </cell>
          <cell r="F1616">
            <v>58</v>
          </cell>
          <cell r="G1616" t="str">
            <v>V 50</v>
          </cell>
          <cell r="H1616" t="str">
            <v>V 50</v>
          </cell>
          <cell r="I1616" t="str">
            <v>1st</v>
          </cell>
          <cell r="J1616" t="str">
            <v>SAS</v>
          </cell>
          <cell r="K1616">
            <v>1</v>
          </cell>
        </row>
        <row r="1617">
          <cell r="B1617" t="str">
            <v>Josef</v>
          </cell>
          <cell r="C1617" t="str">
            <v>Wheeler</v>
          </cell>
          <cell r="E1617" t="str">
            <v>M</v>
          </cell>
          <cell r="F1617">
            <v>124</v>
          </cell>
          <cell r="G1617" t="str">
            <v>?</v>
          </cell>
          <cell r="H1617" t="str">
            <v>S</v>
          </cell>
          <cell r="I1617" t="str">
            <v>1st</v>
          </cell>
          <cell r="J1617" t="str">
            <v>SAS</v>
          </cell>
          <cell r="K1617">
            <v>1</v>
          </cell>
        </row>
        <row r="1618">
          <cell r="A1618">
            <v>203</v>
          </cell>
          <cell r="B1618" t="str">
            <v>Jonathan</v>
          </cell>
          <cell r="C1618" t="str">
            <v>White</v>
          </cell>
          <cell r="D1618">
            <v>29362</v>
          </cell>
          <cell r="E1618" t="str">
            <v>M</v>
          </cell>
          <cell r="F1618">
            <v>44</v>
          </cell>
          <cell r="G1618" t="str">
            <v>V 40</v>
          </cell>
          <cell r="H1618" t="str">
            <v>V 40</v>
          </cell>
          <cell r="I1618" t="str">
            <v>1st</v>
          </cell>
          <cell r="J1618" t="str">
            <v>SAS</v>
          </cell>
          <cell r="K1618">
            <v>1</v>
          </cell>
        </row>
        <row r="1619">
          <cell r="A1619">
            <v>280</v>
          </cell>
          <cell r="B1619" t="str">
            <v>Jonathan</v>
          </cell>
          <cell r="C1619" t="str">
            <v>White</v>
          </cell>
          <cell r="D1619">
            <v>29362</v>
          </cell>
          <cell r="E1619" t="str">
            <v>M</v>
          </cell>
          <cell r="F1619">
            <v>44</v>
          </cell>
          <cell r="G1619" t="str">
            <v>V 40</v>
          </cell>
          <cell r="H1619" t="str">
            <v>V 40</v>
          </cell>
          <cell r="I1619" t="str">
            <v>1st</v>
          </cell>
          <cell r="J1619" t="str">
            <v>SAS</v>
          </cell>
          <cell r="K1619">
            <v>1</v>
          </cell>
        </row>
        <row r="1620">
          <cell r="A1620">
            <v>200</v>
          </cell>
          <cell r="B1620" t="str">
            <v>Adam</v>
          </cell>
          <cell r="C1620" t="str">
            <v>Williams*</v>
          </cell>
          <cell r="D1620">
            <v>27832</v>
          </cell>
          <cell r="E1620" t="str">
            <v>M</v>
          </cell>
          <cell r="F1620">
            <v>48</v>
          </cell>
          <cell r="G1620" t="str">
            <v>V 40</v>
          </cell>
          <cell r="H1620" t="str">
            <v>V 40</v>
          </cell>
          <cell r="I1620" t="str">
            <v>2nd</v>
          </cell>
          <cell r="J1620" t="str">
            <v>SAS</v>
          </cell>
          <cell r="K1620">
            <v>1</v>
          </cell>
        </row>
        <row r="1621">
          <cell r="A1621">
            <v>221</v>
          </cell>
          <cell r="B1621" t="str">
            <v>Chris</v>
          </cell>
          <cell r="C1621" t="str">
            <v>Wrighton</v>
          </cell>
          <cell r="D1621">
            <v>29586</v>
          </cell>
          <cell r="E1621" t="str">
            <v>M</v>
          </cell>
          <cell r="F1621">
            <v>43</v>
          </cell>
          <cell r="G1621" t="str">
            <v>V 40</v>
          </cell>
          <cell r="H1621" t="str">
            <v>V 40</v>
          </cell>
          <cell r="I1621" t="str">
            <v>1st</v>
          </cell>
          <cell r="J1621" t="str">
            <v>SAS</v>
          </cell>
          <cell r="K1621">
            <v>1</v>
          </cell>
        </row>
        <row r="1622">
          <cell r="A1622">
            <v>147</v>
          </cell>
          <cell r="B1622" t="str">
            <v>Isaac</v>
          </cell>
          <cell r="C1622" t="str">
            <v>Ye</v>
          </cell>
          <cell r="D1622">
            <v>30905</v>
          </cell>
          <cell r="E1622" t="str">
            <v>M</v>
          </cell>
          <cell r="F1622">
            <v>39</v>
          </cell>
          <cell r="G1622" t="str">
            <v>S</v>
          </cell>
          <cell r="H1622" t="str">
            <v>S</v>
          </cell>
          <cell r="I1622" t="str">
            <v>1st</v>
          </cell>
          <cell r="J1622" t="str">
            <v>SAS</v>
          </cell>
          <cell r="K1622">
            <v>1</v>
          </cell>
        </row>
        <row r="1623">
          <cell r="A1623">
            <v>202</v>
          </cell>
          <cell r="B1623" t="str">
            <v>Phil</v>
          </cell>
          <cell r="C1623" t="str">
            <v>Yee</v>
          </cell>
          <cell r="D1623">
            <v>31876</v>
          </cell>
          <cell r="E1623" t="str">
            <v>M</v>
          </cell>
          <cell r="F1623">
            <v>37</v>
          </cell>
          <cell r="G1623" t="str">
            <v>S</v>
          </cell>
          <cell r="I1623" t="str">
            <v>1st</v>
          </cell>
          <cell r="J1623" t="str">
            <v>SAS</v>
          </cell>
          <cell r="K1623">
            <v>1</v>
          </cell>
        </row>
        <row r="1624">
          <cell r="A1624">
            <v>125</v>
          </cell>
          <cell r="B1624" t="str">
            <v>Adam</v>
          </cell>
          <cell r="C1624" t="str">
            <v>Yorwerth</v>
          </cell>
          <cell r="D1624">
            <v>35040</v>
          </cell>
          <cell r="E1624" t="str">
            <v>M</v>
          </cell>
          <cell r="F1624">
            <v>28</v>
          </cell>
          <cell r="G1624" t="str">
            <v>S</v>
          </cell>
          <cell r="H1624" t="str">
            <v>S</v>
          </cell>
          <cell r="I1624" t="str">
            <v>1st</v>
          </cell>
          <cell r="J1624" t="str">
            <v>SAS</v>
          </cell>
          <cell r="K1624">
            <v>1</v>
          </cell>
        </row>
        <row r="1625">
          <cell r="B1625" t="str">
            <v>Kim</v>
          </cell>
          <cell r="C1625" t="str">
            <v>Adams</v>
          </cell>
          <cell r="D1625">
            <v>27893</v>
          </cell>
          <cell r="E1625" t="str">
            <v>F</v>
          </cell>
          <cell r="F1625">
            <v>48</v>
          </cell>
          <cell r="G1625" t="str">
            <v>V 45</v>
          </cell>
          <cell r="H1625" t="str">
            <v>V 45</v>
          </cell>
          <cell r="I1625" t="str">
            <v>1st</v>
          </cell>
          <cell r="J1625" t="str">
            <v>TPK</v>
          </cell>
          <cell r="K1625">
            <v>1</v>
          </cell>
        </row>
        <row r="1626">
          <cell r="A1626">
            <v>303</v>
          </cell>
          <cell r="B1626" t="str">
            <v>Jo</v>
          </cell>
          <cell r="C1626" t="str">
            <v>Allen</v>
          </cell>
          <cell r="D1626">
            <v>26396</v>
          </cell>
          <cell r="E1626" t="str">
            <v>F</v>
          </cell>
          <cell r="F1626">
            <v>52</v>
          </cell>
          <cell r="G1626" t="str">
            <v>V 45</v>
          </cell>
          <cell r="H1626" t="str">
            <v>V 45</v>
          </cell>
          <cell r="I1626" t="str">
            <v>1st</v>
          </cell>
          <cell r="J1626" t="str">
            <v>TPK</v>
          </cell>
          <cell r="K1626">
            <v>1</v>
          </cell>
        </row>
        <row r="1627">
          <cell r="B1627" t="str">
            <v>Kathy</v>
          </cell>
          <cell r="C1627" t="str">
            <v>Allman</v>
          </cell>
          <cell r="D1627">
            <v>23067</v>
          </cell>
          <cell r="E1627" t="str">
            <v>F</v>
          </cell>
          <cell r="F1627">
            <v>61</v>
          </cell>
          <cell r="G1627" t="str">
            <v>V 55</v>
          </cell>
          <cell r="H1627" t="str">
            <v>V 55</v>
          </cell>
          <cell r="I1627" t="str">
            <v>1st</v>
          </cell>
          <cell r="J1627" t="str">
            <v>TPK</v>
          </cell>
          <cell r="K1627">
            <v>1</v>
          </cell>
        </row>
        <row r="1628">
          <cell r="A1628">
            <v>305</v>
          </cell>
          <cell r="B1628" t="str">
            <v>Poppy</v>
          </cell>
          <cell r="C1628" t="str">
            <v>Allwright</v>
          </cell>
          <cell r="D1628">
            <v>38574</v>
          </cell>
          <cell r="E1628" t="str">
            <v>F</v>
          </cell>
          <cell r="F1628">
            <v>18</v>
          </cell>
          <cell r="G1628" t="str">
            <v>U 20</v>
          </cell>
          <cell r="H1628" t="str">
            <v>U 20</v>
          </cell>
          <cell r="I1628" t="str">
            <v>1st</v>
          </cell>
          <cell r="J1628" t="str">
            <v>TPK</v>
          </cell>
          <cell r="K1628">
            <v>1</v>
          </cell>
        </row>
        <row r="1629">
          <cell r="A1629">
            <v>306</v>
          </cell>
          <cell r="B1629" t="str">
            <v>Kat</v>
          </cell>
          <cell r="C1629" t="str">
            <v>Alpe</v>
          </cell>
          <cell r="D1629">
            <v>31194</v>
          </cell>
          <cell r="E1629" t="str">
            <v>F</v>
          </cell>
          <cell r="F1629">
            <v>39</v>
          </cell>
          <cell r="G1629" t="str">
            <v>V 35</v>
          </cell>
          <cell r="H1629" t="str">
            <v>V 35</v>
          </cell>
          <cell r="I1629" t="str">
            <v>1st</v>
          </cell>
          <cell r="J1629" t="str">
            <v>TPK</v>
          </cell>
          <cell r="K1629">
            <v>1</v>
          </cell>
        </row>
        <row r="1630">
          <cell r="B1630" t="str">
            <v>Meera</v>
          </cell>
          <cell r="C1630" t="str">
            <v>Anandakumar</v>
          </cell>
          <cell r="D1630">
            <v>31546</v>
          </cell>
          <cell r="E1630" t="str">
            <v>F</v>
          </cell>
          <cell r="F1630">
            <v>38</v>
          </cell>
          <cell r="G1630" t="str">
            <v>V 35</v>
          </cell>
          <cell r="H1630" t="str">
            <v>V 35</v>
          </cell>
          <cell r="I1630" t="str">
            <v>1st</v>
          </cell>
          <cell r="J1630" t="str">
            <v>TPK</v>
          </cell>
          <cell r="K1630">
            <v>1</v>
          </cell>
        </row>
        <row r="1631">
          <cell r="B1631" t="str">
            <v>Jill</v>
          </cell>
          <cell r="C1631" t="str">
            <v>Atkins</v>
          </cell>
          <cell r="D1631">
            <v>19831</v>
          </cell>
          <cell r="E1631" t="str">
            <v>F</v>
          </cell>
          <cell r="F1631">
            <v>70</v>
          </cell>
          <cell r="G1631" t="str">
            <v>V 65</v>
          </cell>
          <cell r="H1631" t="str">
            <v>V 65</v>
          </cell>
          <cell r="I1631" t="str">
            <v>1st</v>
          </cell>
          <cell r="J1631" t="str">
            <v>TPK</v>
          </cell>
          <cell r="K1631">
            <v>1</v>
          </cell>
        </row>
        <row r="1632">
          <cell r="B1632" t="str">
            <v>Rosemary</v>
          </cell>
          <cell r="C1632" t="str">
            <v>Bains</v>
          </cell>
          <cell r="D1632">
            <v>21055</v>
          </cell>
          <cell r="E1632" t="str">
            <v>F</v>
          </cell>
          <cell r="F1632">
            <v>66</v>
          </cell>
          <cell r="G1632" t="str">
            <v>V 65</v>
          </cell>
          <cell r="H1632" t="str">
            <v>V 65</v>
          </cell>
          <cell r="I1632" t="str">
            <v>1st</v>
          </cell>
          <cell r="J1632" t="str">
            <v>TPK</v>
          </cell>
          <cell r="K1632">
            <v>1</v>
          </cell>
        </row>
        <row r="1633">
          <cell r="B1633" t="str">
            <v>Alex</v>
          </cell>
          <cell r="C1633" t="str">
            <v>Baird</v>
          </cell>
          <cell r="D1633">
            <v>29825</v>
          </cell>
          <cell r="E1633" t="str">
            <v>F</v>
          </cell>
          <cell r="F1633">
            <v>42</v>
          </cell>
          <cell r="G1633" t="str">
            <v>V 35</v>
          </cell>
          <cell r="H1633" t="str">
            <v>V 35</v>
          </cell>
          <cell r="I1633" t="str">
            <v>1st</v>
          </cell>
          <cell r="J1633" t="str">
            <v>TPK</v>
          </cell>
          <cell r="K1633">
            <v>1</v>
          </cell>
        </row>
        <row r="1634">
          <cell r="B1634" t="str">
            <v>Jen</v>
          </cell>
          <cell r="C1634" t="str">
            <v>Baird</v>
          </cell>
          <cell r="D1634">
            <v>29318</v>
          </cell>
          <cell r="E1634" t="str">
            <v>F</v>
          </cell>
          <cell r="F1634">
            <v>44</v>
          </cell>
          <cell r="G1634" t="str">
            <v>V 35</v>
          </cell>
          <cell r="H1634" t="str">
            <v>V 35</v>
          </cell>
          <cell r="I1634" t="str">
            <v>1st</v>
          </cell>
          <cell r="J1634" t="str">
            <v>TPK</v>
          </cell>
          <cell r="K1634">
            <v>1</v>
          </cell>
        </row>
        <row r="1635">
          <cell r="B1635" t="str">
            <v>Kennedy</v>
          </cell>
          <cell r="C1635" t="str">
            <v>Baker</v>
          </cell>
          <cell r="D1635">
            <v>35499</v>
          </cell>
          <cell r="E1635" t="str">
            <v>F</v>
          </cell>
          <cell r="F1635">
            <v>27</v>
          </cell>
          <cell r="G1635" t="str">
            <v>S</v>
          </cell>
          <cell r="H1635" t="str">
            <v>S</v>
          </cell>
          <cell r="I1635" t="str">
            <v>1st</v>
          </cell>
          <cell r="J1635" t="str">
            <v>TPK</v>
          </cell>
          <cell r="K1635">
            <v>1</v>
          </cell>
        </row>
        <row r="1636">
          <cell r="A1636">
            <v>417</v>
          </cell>
          <cell r="B1636" t="str">
            <v>Nina</v>
          </cell>
          <cell r="C1636" t="str">
            <v>Baker</v>
          </cell>
          <cell r="D1636">
            <v>26549</v>
          </cell>
          <cell r="E1636" t="str">
            <v>F</v>
          </cell>
          <cell r="F1636">
            <v>51</v>
          </cell>
          <cell r="G1636" t="str">
            <v>V 45</v>
          </cell>
          <cell r="H1636" t="str">
            <v>V 45</v>
          </cell>
          <cell r="I1636" t="str">
            <v>1st</v>
          </cell>
          <cell r="J1636" t="str">
            <v>TPK</v>
          </cell>
          <cell r="K1636">
            <v>1</v>
          </cell>
        </row>
        <row r="1637">
          <cell r="A1637">
            <v>314</v>
          </cell>
          <cell r="B1637" t="str">
            <v>Sue</v>
          </cell>
          <cell r="C1637" t="str">
            <v>Bartlett</v>
          </cell>
          <cell r="D1637">
            <v>23612</v>
          </cell>
          <cell r="E1637" t="str">
            <v>F</v>
          </cell>
          <cell r="F1637">
            <v>59</v>
          </cell>
          <cell r="G1637" t="str">
            <v>V 55</v>
          </cell>
          <cell r="H1637" t="str">
            <v>V 55</v>
          </cell>
          <cell r="I1637" t="str">
            <v>1st</v>
          </cell>
          <cell r="J1637" t="str">
            <v>TPK</v>
          </cell>
          <cell r="K1637">
            <v>1</v>
          </cell>
        </row>
        <row r="1638">
          <cell r="B1638" t="str">
            <v>Lindsay</v>
          </cell>
          <cell r="C1638" t="str">
            <v>Bass</v>
          </cell>
          <cell r="D1638">
            <v>29766</v>
          </cell>
          <cell r="E1638" t="str">
            <v>F</v>
          </cell>
          <cell r="F1638">
            <v>43</v>
          </cell>
          <cell r="G1638" t="str">
            <v>V 35</v>
          </cell>
          <cell r="H1638" t="str">
            <v>V 35</v>
          </cell>
          <cell r="I1638" t="str">
            <v>1st</v>
          </cell>
          <cell r="J1638" t="str">
            <v>TPK</v>
          </cell>
          <cell r="K1638">
            <v>1</v>
          </cell>
        </row>
        <row r="1639">
          <cell r="B1639" t="str">
            <v>Rachel</v>
          </cell>
          <cell r="C1639" t="str">
            <v>Bates</v>
          </cell>
          <cell r="D1639">
            <v>26274</v>
          </cell>
          <cell r="E1639" t="str">
            <v>F</v>
          </cell>
          <cell r="F1639">
            <v>52</v>
          </cell>
          <cell r="G1639" t="str">
            <v>V 45</v>
          </cell>
          <cell r="I1639" t="str">
            <v>1st</v>
          </cell>
          <cell r="J1639" t="str">
            <v>TPK</v>
          </cell>
          <cell r="K1639">
            <v>1</v>
          </cell>
        </row>
        <row r="1640">
          <cell r="B1640" t="str">
            <v>Ella</v>
          </cell>
          <cell r="C1640" t="str">
            <v>Batten</v>
          </cell>
          <cell r="D1640">
            <v>36712</v>
          </cell>
          <cell r="E1640" t="str">
            <v>F</v>
          </cell>
          <cell r="F1640">
            <v>24</v>
          </cell>
          <cell r="G1640" t="str">
            <v>S</v>
          </cell>
          <cell r="I1640" t="str">
            <v>1st</v>
          </cell>
          <cell r="J1640" t="str">
            <v>TPK</v>
          </cell>
          <cell r="K1640">
            <v>1</v>
          </cell>
        </row>
        <row r="1641">
          <cell r="B1641" t="str">
            <v>Andrea</v>
          </cell>
          <cell r="C1641" t="str">
            <v>Berkoff</v>
          </cell>
          <cell r="D1641">
            <v>22530</v>
          </cell>
          <cell r="E1641" t="str">
            <v>F</v>
          </cell>
          <cell r="F1641">
            <v>62</v>
          </cell>
          <cell r="G1641" t="str">
            <v>V 55</v>
          </cell>
          <cell r="H1641" t="str">
            <v>V 55</v>
          </cell>
          <cell r="I1641" t="str">
            <v>1st</v>
          </cell>
          <cell r="J1641" t="str">
            <v>TPK</v>
          </cell>
          <cell r="K1641">
            <v>1</v>
          </cell>
        </row>
        <row r="1642">
          <cell r="A1642">
            <v>374</v>
          </cell>
          <cell r="B1642" t="str">
            <v>Fran</v>
          </cell>
          <cell r="C1642" t="str">
            <v>Bolton</v>
          </cell>
          <cell r="D1642">
            <v>31954</v>
          </cell>
          <cell r="E1642" t="str">
            <v>F</v>
          </cell>
          <cell r="F1642">
            <v>37</v>
          </cell>
          <cell r="G1642" t="str">
            <v>V 35</v>
          </cell>
          <cell r="H1642" t="str">
            <v>V 35</v>
          </cell>
          <cell r="I1642" t="str">
            <v>1st</v>
          </cell>
          <cell r="J1642" t="str">
            <v>TPK</v>
          </cell>
          <cell r="K1642">
            <v>1</v>
          </cell>
        </row>
        <row r="1643">
          <cell r="B1643" t="str">
            <v>Olivia</v>
          </cell>
          <cell r="C1643" t="str">
            <v>Boyce</v>
          </cell>
          <cell r="D1643">
            <v>27139</v>
          </cell>
          <cell r="E1643" t="str">
            <v>F</v>
          </cell>
          <cell r="F1643">
            <v>50</v>
          </cell>
          <cell r="G1643" t="str">
            <v>V 45</v>
          </cell>
          <cell r="I1643" t="str">
            <v>1st</v>
          </cell>
          <cell r="J1643" t="str">
            <v>TPK</v>
          </cell>
          <cell r="K1643">
            <v>1</v>
          </cell>
        </row>
        <row r="1644">
          <cell r="B1644" t="str">
            <v>Francesca</v>
          </cell>
          <cell r="C1644" t="str">
            <v>Bull</v>
          </cell>
          <cell r="D1644">
            <v>25497</v>
          </cell>
          <cell r="E1644" t="str">
            <v>F</v>
          </cell>
          <cell r="F1644">
            <v>54</v>
          </cell>
          <cell r="G1644" t="str">
            <v>V 45</v>
          </cell>
          <cell r="H1644" t="str">
            <v>V 45</v>
          </cell>
          <cell r="I1644" t="str">
            <v>1st</v>
          </cell>
          <cell r="J1644" t="str">
            <v>TPK</v>
          </cell>
          <cell r="K1644">
            <v>1</v>
          </cell>
        </row>
        <row r="1645">
          <cell r="B1645" t="str">
            <v>Kathy</v>
          </cell>
          <cell r="C1645" t="str">
            <v>Burns</v>
          </cell>
          <cell r="D1645">
            <v>23577</v>
          </cell>
          <cell r="E1645" t="str">
            <v>F</v>
          </cell>
          <cell r="F1645">
            <v>59</v>
          </cell>
          <cell r="G1645" t="str">
            <v>V 55</v>
          </cell>
          <cell r="H1645" t="str">
            <v>V 55</v>
          </cell>
          <cell r="I1645" t="str">
            <v>1st</v>
          </cell>
          <cell r="J1645" t="str">
            <v>TPK</v>
          </cell>
          <cell r="K1645">
            <v>1</v>
          </cell>
        </row>
        <row r="1646">
          <cell r="B1646" t="str">
            <v>Cyn</v>
          </cell>
          <cell r="C1646" t="str">
            <v>Cano</v>
          </cell>
          <cell r="D1646">
            <v>31785</v>
          </cell>
          <cell r="E1646" t="str">
            <v>F</v>
          </cell>
          <cell r="F1646">
            <v>37</v>
          </cell>
          <cell r="G1646" t="str">
            <v>V 35</v>
          </cell>
          <cell r="H1646" t="str">
            <v>V 35</v>
          </cell>
          <cell r="I1646" t="str">
            <v>1st</v>
          </cell>
          <cell r="J1646" t="str">
            <v>TPK</v>
          </cell>
          <cell r="K1646">
            <v>1</v>
          </cell>
        </row>
        <row r="1647">
          <cell r="A1647">
            <v>382</v>
          </cell>
          <cell r="B1647" t="str">
            <v>Claudia</v>
          </cell>
          <cell r="C1647" t="str">
            <v>Canova</v>
          </cell>
          <cell r="D1647">
            <v>31426</v>
          </cell>
          <cell r="E1647" t="str">
            <v>F</v>
          </cell>
          <cell r="F1647">
            <v>38</v>
          </cell>
          <cell r="G1647" t="str">
            <v>V 35</v>
          </cell>
          <cell r="H1647" t="str">
            <v>V 35</v>
          </cell>
          <cell r="I1647" t="str">
            <v>1st</v>
          </cell>
          <cell r="J1647" t="str">
            <v>TPK</v>
          </cell>
          <cell r="K1647">
            <v>1</v>
          </cell>
        </row>
        <row r="1648">
          <cell r="B1648" t="str">
            <v>Camilla</v>
          </cell>
          <cell r="C1648" t="str">
            <v>Chafer</v>
          </cell>
          <cell r="D1648">
            <v>29326</v>
          </cell>
          <cell r="E1648" t="str">
            <v>F</v>
          </cell>
          <cell r="F1648">
            <v>44</v>
          </cell>
          <cell r="G1648" t="str">
            <v>V 35</v>
          </cell>
          <cell r="H1648" t="str">
            <v>V 35</v>
          </cell>
          <cell r="I1648" t="str">
            <v>1st</v>
          </cell>
          <cell r="J1648" t="str">
            <v>TPK</v>
          </cell>
          <cell r="K1648">
            <v>1</v>
          </cell>
        </row>
        <row r="1649">
          <cell r="B1649" t="str">
            <v>Nikki</v>
          </cell>
          <cell r="C1649" t="str">
            <v>Chodurek</v>
          </cell>
          <cell r="D1649">
            <v>21460</v>
          </cell>
          <cell r="E1649" t="str">
            <v>F</v>
          </cell>
          <cell r="F1649">
            <v>65</v>
          </cell>
          <cell r="G1649" t="str">
            <v>V 65</v>
          </cell>
          <cell r="I1649" t="str">
            <v>1st</v>
          </cell>
          <cell r="J1649" t="str">
            <v>TPK</v>
          </cell>
          <cell r="K1649">
            <v>1</v>
          </cell>
        </row>
        <row r="1650">
          <cell r="B1650" t="str">
            <v>Janet</v>
          </cell>
          <cell r="C1650" t="str">
            <v>Clarke</v>
          </cell>
          <cell r="D1650">
            <v>22905</v>
          </cell>
          <cell r="E1650" t="str">
            <v>F</v>
          </cell>
          <cell r="F1650">
            <v>61</v>
          </cell>
          <cell r="G1650" t="str">
            <v>V 55</v>
          </cell>
          <cell r="H1650" t="str">
            <v>V 55</v>
          </cell>
          <cell r="I1650" t="str">
            <v>1st</v>
          </cell>
          <cell r="J1650" t="str">
            <v>TPK</v>
          </cell>
          <cell r="K1650">
            <v>1</v>
          </cell>
        </row>
        <row r="1651">
          <cell r="A1651">
            <v>384</v>
          </cell>
          <cell r="B1651" t="str">
            <v>Emily</v>
          </cell>
          <cell r="C1651" t="str">
            <v>Clarke*</v>
          </cell>
          <cell r="D1651">
            <v>33675</v>
          </cell>
          <cell r="E1651" t="str">
            <v>F</v>
          </cell>
          <cell r="F1651">
            <v>32</v>
          </cell>
          <cell r="G1651" t="str">
            <v>S</v>
          </cell>
          <cell r="H1651" t="str">
            <v>S</v>
          </cell>
          <cell r="I1651" t="str">
            <v>2nd</v>
          </cell>
          <cell r="J1651" t="str">
            <v>TPK</v>
          </cell>
          <cell r="K1651">
            <v>1</v>
          </cell>
        </row>
        <row r="1652">
          <cell r="B1652" t="str">
            <v>Jayne</v>
          </cell>
          <cell r="C1652" t="str">
            <v>Cookson</v>
          </cell>
          <cell r="D1652">
            <v>29155</v>
          </cell>
          <cell r="E1652" t="str">
            <v>F</v>
          </cell>
          <cell r="F1652">
            <v>44</v>
          </cell>
          <cell r="G1652" t="str">
            <v>V 35</v>
          </cell>
          <cell r="I1652" t="str">
            <v>1st</v>
          </cell>
          <cell r="J1652" t="str">
            <v>TPK</v>
          </cell>
          <cell r="K1652">
            <v>1</v>
          </cell>
        </row>
        <row r="1653">
          <cell r="B1653" t="str">
            <v>Nicole</v>
          </cell>
          <cell r="C1653" t="str">
            <v>Correia</v>
          </cell>
          <cell r="D1653">
            <v>34346</v>
          </cell>
          <cell r="E1653" t="str">
            <v>F</v>
          </cell>
          <cell r="F1653">
            <v>30</v>
          </cell>
          <cell r="G1653" t="str">
            <v>S</v>
          </cell>
          <cell r="H1653" t="str">
            <v>S</v>
          </cell>
          <cell r="I1653" t="str">
            <v>1st</v>
          </cell>
          <cell r="J1653" t="str">
            <v>TPK</v>
          </cell>
          <cell r="K1653">
            <v>1</v>
          </cell>
        </row>
        <row r="1654">
          <cell r="B1654" t="str">
            <v>Angela</v>
          </cell>
          <cell r="C1654" t="str">
            <v>Coyle</v>
          </cell>
          <cell r="D1654">
            <v>30343</v>
          </cell>
          <cell r="E1654" t="str">
            <v>F</v>
          </cell>
          <cell r="F1654">
            <v>41</v>
          </cell>
          <cell r="G1654" t="str">
            <v>V 35</v>
          </cell>
          <cell r="H1654" t="str">
            <v>V 35</v>
          </cell>
          <cell r="I1654" t="str">
            <v>1st</v>
          </cell>
          <cell r="J1654" t="str">
            <v>TPK</v>
          </cell>
          <cell r="K1654">
            <v>1</v>
          </cell>
        </row>
        <row r="1655">
          <cell r="B1655" t="str">
            <v>Bev</v>
          </cell>
          <cell r="C1655" t="str">
            <v>Coyle</v>
          </cell>
          <cell r="D1655">
            <v>21659</v>
          </cell>
          <cell r="E1655" t="str">
            <v>F</v>
          </cell>
          <cell r="F1655">
            <v>65</v>
          </cell>
          <cell r="G1655" t="str">
            <v>V 65</v>
          </cell>
          <cell r="H1655" t="str">
            <v>V 55</v>
          </cell>
          <cell r="I1655" t="str">
            <v>1st</v>
          </cell>
          <cell r="J1655" t="str">
            <v>TPK</v>
          </cell>
          <cell r="K1655">
            <v>1</v>
          </cell>
        </row>
        <row r="1656">
          <cell r="B1656" t="str">
            <v>Laura</v>
          </cell>
          <cell r="C1656" t="str">
            <v>Craggs</v>
          </cell>
          <cell r="D1656">
            <v>31028</v>
          </cell>
          <cell r="E1656" t="str">
            <v>F</v>
          </cell>
          <cell r="F1656">
            <v>39</v>
          </cell>
          <cell r="G1656" t="str">
            <v>V 35</v>
          </cell>
          <cell r="I1656" t="str">
            <v>1st</v>
          </cell>
          <cell r="J1656" t="str">
            <v>TPK</v>
          </cell>
          <cell r="K1656">
            <v>1</v>
          </cell>
        </row>
        <row r="1657">
          <cell r="A1657">
            <v>322</v>
          </cell>
          <cell r="B1657" t="str">
            <v>Sarah</v>
          </cell>
          <cell r="C1657" t="str">
            <v>Cross</v>
          </cell>
          <cell r="E1657" t="str">
            <v>F</v>
          </cell>
          <cell r="F1657">
            <v>124</v>
          </cell>
          <cell r="G1657" t="str">
            <v>S</v>
          </cell>
          <cell r="I1657" t="str">
            <v>1st</v>
          </cell>
          <cell r="J1657" t="str">
            <v>TPK</v>
          </cell>
          <cell r="K1657">
            <v>1</v>
          </cell>
        </row>
        <row r="1658">
          <cell r="A1658">
            <v>323</v>
          </cell>
          <cell r="B1658" t="str">
            <v>Sue</v>
          </cell>
          <cell r="C1658" t="str">
            <v>Cross</v>
          </cell>
          <cell r="D1658">
            <v>23200</v>
          </cell>
          <cell r="E1658" t="str">
            <v>F</v>
          </cell>
          <cell r="F1658">
            <v>61</v>
          </cell>
          <cell r="G1658" t="str">
            <v>V 55</v>
          </cell>
          <cell r="H1658" t="str">
            <v>V 55</v>
          </cell>
          <cell r="I1658" t="str">
            <v>1st</v>
          </cell>
          <cell r="J1658" t="str">
            <v>TPK</v>
          </cell>
          <cell r="K1658">
            <v>1</v>
          </cell>
        </row>
        <row r="1659">
          <cell r="B1659" t="str">
            <v>Kellie</v>
          </cell>
          <cell r="C1659" t="str">
            <v>Cuthill</v>
          </cell>
          <cell r="D1659">
            <v>28857</v>
          </cell>
          <cell r="E1659" t="str">
            <v>F</v>
          </cell>
          <cell r="F1659">
            <v>45</v>
          </cell>
          <cell r="G1659" t="str">
            <v>V 45</v>
          </cell>
          <cell r="H1659" t="str">
            <v>V 35</v>
          </cell>
          <cell r="I1659" t="str">
            <v>1st</v>
          </cell>
          <cell r="J1659" t="str">
            <v>TPK</v>
          </cell>
          <cell r="K1659">
            <v>1</v>
          </cell>
        </row>
        <row r="1660">
          <cell r="B1660" t="str">
            <v>Clare</v>
          </cell>
          <cell r="C1660" t="str">
            <v>Dagger</v>
          </cell>
          <cell r="D1660">
            <v>27470</v>
          </cell>
          <cell r="E1660" t="str">
            <v>F</v>
          </cell>
          <cell r="F1660">
            <v>49</v>
          </cell>
          <cell r="G1660" t="str">
            <v>V 45</v>
          </cell>
          <cell r="H1660" t="str">
            <v>V 45</v>
          </cell>
          <cell r="I1660" t="str">
            <v>1st</v>
          </cell>
          <cell r="J1660" t="str">
            <v>TPK</v>
          </cell>
          <cell r="K1660">
            <v>1</v>
          </cell>
        </row>
        <row r="1661">
          <cell r="B1661" t="str">
            <v>Indira</v>
          </cell>
          <cell r="C1661" t="str">
            <v>Das-Gupta</v>
          </cell>
          <cell r="D1661">
            <v>27850</v>
          </cell>
          <cell r="E1661" t="str">
            <v>F</v>
          </cell>
          <cell r="F1661">
            <v>48</v>
          </cell>
          <cell r="G1661" t="str">
            <v>V 45</v>
          </cell>
          <cell r="I1661" t="str">
            <v>1st</v>
          </cell>
          <cell r="J1661" t="str">
            <v>TPK</v>
          </cell>
          <cell r="K1661">
            <v>1</v>
          </cell>
        </row>
        <row r="1662">
          <cell r="A1662">
            <v>395</v>
          </cell>
          <cell r="B1662" t="str">
            <v>Sarah</v>
          </cell>
          <cell r="C1662" t="str">
            <v>De Los Rios</v>
          </cell>
          <cell r="D1662">
            <v>26886</v>
          </cell>
          <cell r="E1662" t="str">
            <v>F</v>
          </cell>
          <cell r="F1662">
            <v>50</v>
          </cell>
          <cell r="G1662" t="str">
            <v>V 45</v>
          </cell>
          <cell r="H1662" t="str">
            <v>V 45</v>
          </cell>
          <cell r="I1662" t="str">
            <v>1st</v>
          </cell>
          <cell r="J1662" t="str">
            <v>TPK</v>
          </cell>
          <cell r="K1662">
            <v>1</v>
          </cell>
        </row>
        <row r="1663">
          <cell r="A1663">
            <v>326</v>
          </cell>
          <cell r="B1663" t="str">
            <v>Natasha</v>
          </cell>
          <cell r="C1663" t="str">
            <v>De Souza</v>
          </cell>
          <cell r="D1663">
            <v>33143</v>
          </cell>
          <cell r="E1663" t="str">
            <v>F</v>
          </cell>
          <cell r="F1663">
            <v>33</v>
          </cell>
          <cell r="G1663" t="str">
            <v>S</v>
          </cell>
          <cell r="H1663" t="str">
            <v>S</v>
          </cell>
          <cell r="I1663" t="str">
            <v>1st</v>
          </cell>
          <cell r="J1663" t="str">
            <v>TPK</v>
          </cell>
          <cell r="K1663">
            <v>1</v>
          </cell>
        </row>
        <row r="1664">
          <cell r="B1664" t="str">
            <v>Zara</v>
          </cell>
          <cell r="C1664" t="str">
            <v>Dickson</v>
          </cell>
          <cell r="D1664">
            <v>22753</v>
          </cell>
          <cell r="E1664" t="str">
            <v>F</v>
          </cell>
          <cell r="F1664">
            <v>62</v>
          </cell>
          <cell r="G1664" t="str">
            <v>V 55</v>
          </cell>
          <cell r="H1664" t="str">
            <v>V 55</v>
          </cell>
          <cell r="I1664" t="str">
            <v>1st</v>
          </cell>
          <cell r="J1664" t="str">
            <v>TPK</v>
          </cell>
          <cell r="K1664">
            <v>1</v>
          </cell>
        </row>
        <row r="1665">
          <cell r="B1665" t="str">
            <v>Viona</v>
          </cell>
          <cell r="C1665" t="str">
            <v>Dimmock</v>
          </cell>
          <cell r="D1665">
            <v>19734</v>
          </cell>
          <cell r="E1665" t="str">
            <v>F</v>
          </cell>
          <cell r="F1665">
            <v>70</v>
          </cell>
          <cell r="G1665" t="str">
            <v>V 65</v>
          </cell>
          <cell r="H1665" t="str">
            <v>V 65</v>
          </cell>
          <cell r="I1665" t="str">
            <v>1st</v>
          </cell>
          <cell r="J1665" t="str">
            <v>TPK</v>
          </cell>
          <cell r="K1665">
            <v>1</v>
          </cell>
        </row>
        <row r="1666">
          <cell r="B1666" t="str">
            <v>Keeley</v>
          </cell>
          <cell r="C1666" t="str">
            <v>Dobinson</v>
          </cell>
          <cell r="D1666">
            <v>29335</v>
          </cell>
          <cell r="E1666" t="str">
            <v>F</v>
          </cell>
          <cell r="F1666">
            <v>44</v>
          </cell>
          <cell r="G1666" t="str">
            <v>V 35</v>
          </cell>
          <cell r="H1666" t="str">
            <v>V 35</v>
          </cell>
          <cell r="I1666" t="str">
            <v>1st</v>
          </cell>
          <cell r="J1666" t="str">
            <v>TPK</v>
          </cell>
          <cell r="K1666">
            <v>1</v>
          </cell>
        </row>
        <row r="1667">
          <cell r="A1667">
            <v>413</v>
          </cell>
          <cell r="B1667" t="str">
            <v>Elvira</v>
          </cell>
          <cell r="C1667" t="str">
            <v>Dominguez Red</v>
          </cell>
          <cell r="D1667">
            <v>26702</v>
          </cell>
          <cell r="E1667" t="str">
            <v>F</v>
          </cell>
          <cell r="F1667">
            <v>51</v>
          </cell>
          <cell r="G1667" t="str">
            <v>V 45</v>
          </cell>
          <cell r="I1667" t="str">
            <v>1st</v>
          </cell>
          <cell r="J1667" t="str">
            <v>TPK</v>
          </cell>
          <cell r="K1667">
            <v>1</v>
          </cell>
        </row>
        <row r="1668">
          <cell r="A1668">
            <v>328</v>
          </cell>
          <cell r="B1668" t="str">
            <v>Beata</v>
          </cell>
          <cell r="C1668" t="str">
            <v>Falkowska</v>
          </cell>
          <cell r="D1668">
            <v>28266</v>
          </cell>
          <cell r="E1668" t="str">
            <v>F</v>
          </cell>
          <cell r="F1668">
            <v>47</v>
          </cell>
          <cell r="G1668" t="str">
            <v>V 45</v>
          </cell>
          <cell r="I1668" t="str">
            <v>1st</v>
          </cell>
          <cell r="J1668" t="str">
            <v>TPK</v>
          </cell>
          <cell r="K1668">
            <v>1</v>
          </cell>
        </row>
        <row r="1669">
          <cell r="A1669">
            <v>405</v>
          </cell>
          <cell r="B1669" t="str">
            <v>Beata</v>
          </cell>
          <cell r="C1669" t="str">
            <v>Falkowska</v>
          </cell>
          <cell r="D1669">
            <v>28266</v>
          </cell>
          <cell r="E1669" t="str">
            <v>F</v>
          </cell>
          <cell r="F1669">
            <v>47</v>
          </cell>
          <cell r="G1669" t="str">
            <v>V 45</v>
          </cell>
          <cell r="I1669" t="str">
            <v>1st</v>
          </cell>
          <cell r="J1669" t="str">
            <v>TPK</v>
          </cell>
          <cell r="K1669">
            <v>1</v>
          </cell>
        </row>
        <row r="1670">
          <cell r="B1670" t="str">
            <v>Laura</v>
          </cell>
          <cell r="C1670" t="str">
            <v>Fraser</v>
          </cell>
          <cell r="D1670">
            <v>28826</v>
          </cell>
          <cell r="E1670" t="str">
            <v>F</v>
          </cell>
          <cell r="F1670">
            <v>45</v>
          </cell>
          <cell r="G1670" t="str">
            <v>V 45</v>
          </cell>
          <cell r="H1670" t="str">
            <v>V 35</v>
          </cell>
          <cell r="I1670" t="str">
            <v>1st</v>
          </cell>
          <cell r="J1670" t="str">
            <v>TPK</v>
          </cell>
          <cell r="K1670">
            <v>1</v>
          </cell>
        </row>
        <row r="1671">
          <cell r="A1671">
            <v>425</v>
          </cell>
          <cell r="B1671" t="str">
            <v>Lauretta</v>
          </cell>
          <cell r="C1671" t="str">
            <v>Gavin</v>
          </cell>
          <cell r="D1671">
            <v>26056</v>
          </cell>
          <cell r="E1671" t="str">
            <v>F</v>
          </cell>
          <cell r="F1671">
            <v>53</v>
          </cell>
          <cell r="G1671" t="str">
            <v>V 45</v>
          </cell>
          <cell r="H1671" t="str">
            <v>V 45</v>
          </cell>
          <cell r="I1671" t="str">
            <v>1st</v>
          </cell>
          <cell r="J1671" t="str">
            <v>TPK</v>
          </cell>
          <cell r="K1671">
            <v>1</v>
          </cell>
        </row>
        <row r="1672">
          <cell r="A1672">
            <v>419</v>
          </cell>
          <cell r="B1672" t="str">
            <v>Sharon</v>
          </cell>
          <cell r="C1672" t="str">
            <v>Gavin</v>
          </cell>
          <cell r="D1672">
            <v>27393</v>
          </cell>
          <cell r="E1672" t="str">
            <v>F</v>
          </cell>
          <cell r="F1672">
            <v>49</v>
          </cell>
          <cell r="G1672" t="str">
            <v>V 45</v>
          </cell>
          <cell r="I1672" t="str">
            <v>1st</v>
          </cell>
          <cell r="J1672" t="str">
            <v>TPK</v>
          </cell>
          <cell r="K1672">
            <v>1</v>
          </cell>
        </row>
        <row r="1673">
          <cell r="A1673">
            <v>396</v>
          </cell>
          <cell r="B1673" t="str">
            <v>Claire</v>
          </cell>
          <cell r="C1673" t="str">
            <v>Goldfinch</v>
          </cell>
          <cell r="D1673">
            <v>34785</v>
          </cell>
          <cell r="E1673" t="str">
            <v>F</v>
          </cell>
          <cell r="F1673">
            <v>29</v>
          </cell>
          <cell r="G1673" t="str">
            <v>S</v>
          </cell>
          <cell r="H1673" t="str">
            <v>S</v>
          </cell>
          <cell r="I1673" t="str">
            <v>1st</v>
          </cell>
          <cell r="J1673" t="str">
            <v>TPK</v>
          </cell>
          <cell r="K1673">
            <v>1</v>
          </cell>
        </row>
        <row r="1674">
          <cell r="B1674" t="str">
            <v>Celine</v>
          </cell>
          <cell r="C1674" t="str">
            <v>Goldsmith</v>
          </cell>
          <cell r="D1674">
            <v>25393</v>
          </cell>
          <cell r="E1674" t="str">
            <v>F</v>
          </cell>
          <cell r="F1674">
            <v>55</v>
          </cell>
          <cell r="G1674" t="str">
            <v>V 55</v>
          </cell>
          <cell r="H1674" t="str">
            <v>V 45</v>
          </cell>
          <cell r="I1674" t="str">
            <v>1st</v>
          </cell>
          <cell r="J1674" t="str">
            <v>TPK</v>
          </cell>
          <cell r="K1674">
            <v>1</v>
          </cell>
        </row>
        <row r="1675">
          <cell r="A1675">
            <v>330</v>
          </cell>
          <cell r="B1675" t="str">
            <v>Katie</v>
          </cell>
          <cell r="C1675" t="str">
            <v>Gormley</v>
          </cell>
          <cell r="D1675">
            <v>35811</v>
          </cell>
          <cell r="E1675" t="str">
            <v>F</v>
          </cell>
          <cell r="F1675">
            <v>26</v>
          </cell>
          <cell r="G1675" t="str">
            <v>S</v>
          </cell>
          <cell r="H1675" t="str">
            <v>S</v>
          </cell>
          <cell r="I1675" t="str">
            <v>1st</v>
          </cell>
          <cell r="J1675" t="str">
            <v>TPK</v>
          </cell>
          <cell r="K1675">
            <v>1</v>
          </cell>
        </row>
        <row r="1676">
          <cell r="B1676" t="str">
            <v>Louise</v>
          </cell>
          <cell r="C1676" t="str">
            <v>Grealish</v>
          </cell>
          <cell r="D1676">
            <v>25879</v>
          </cell>
          <cell r="E1676" t="str">
            <v>F</v>
          </cell>
          <cell r="F1676">
            <v>53</v>
          </cell>
          <cell r="G1676" t="str">
            <v>V 45</v>
          </cell>
          <cell r="H1676" t="str">
            <v>V 45</v>
          </cell>
          <cell r="I1676" t="str">
            <v>1st</v>
          </cell>
          <cell r="J1676" t="str">
            <v>TPK</v>
          </cell>
          <cell r="K1676">
            <v>1</v>
          </cell>
        </row>
        <row r="1677">
          <cell r="A1677">
            <v>331</v>
          </cell>
          <cell r="B1677" t="str">
            <v>Theodosia</v>
          </cell>
          <cell r="C1677" t="str">
            <v>Green</v>
          </cell>
          <cell r="D1677">
            <v>22959</v>
          </cell>
          <cell r="E1677" t="str">
            <v>F</v>
          </cell>
          <cell r="F1677">
            <v>61</v>
          </cell>
          <cell r="G1677" t="str">
            <v>V 55</v>
          </cell>
          <cell r="H1677" t="str">
            <v>V 55</v>
          </cell>
          <cell r="I1677" t="str">
            <v>1st</v>
          </cell>
          <cell r="J1677" t="str">
            <v>TPK</v>
          </cell>
          <cell r="K1677">
            <v>1</v>
          </cell>
        </row>
        <row r="1678">
          <cell r="A1678">
            <v>334</v>
          </cell>
          <cell r="B1678" t="str">
            <v>Anja</v>
          </cell>
          <cell r="C1678" t="str">
            <v>Greenwood</v>
          </cell>
          <cell r="D1678">
            <v>28492</v>
          </cell>
          <cell r="E1678" t="str">
            <v>F</v>
          </cell>
          <cell r="F1678">
            <v>46</v>
          </cell>
          <cell r="G1678" t="str">
            <v>V 45</v>
          </cell>
          <cell r="H1678" t="str">
            <v>V 45</v>
          </cell>
          <cell r="I1678" t="str">
            <v>1st</v>
          </cell>
          <cell r="J1678" t="str">
            <v>TPK</v>
          </cell>
          <cell r="K1678">
            <v>1</v>
          </cell>
        </row>
        <row r="1679">
          <cell r="B1679" t="str">
            <v>Linda</v>
          </cell>
          <cell r="C1679" t="str">
            <v>Grindall</v>
          </cell>
          <cell r="D1679">
            <v>21646</v>
          </cell>
          <cell r="E1679" t="str">
            <v>F</v>
          </cell>
          <cell r="F1679">
            <v>65</v>
          </cell>
          <cell r="G1679" t="str">
            <v>V 65</v>
          </cell>
          <cell r="H1679" t="str">
            <v>V 55</v>
          </cell>
          <cell r="I1679" t="str">
            <v>1st</v>
          </cell>
          <cell r="J1679" t="str">
            <v>TPK</v>
          </cell>
          <cell r="K1679">
            <v>1</v>
          </cell>
        </row>
        <row r="1680">
          <cell r="B1680" t="str">
            <v>Madeleine</v>
          </cell>
          <cell r="C1680" t="str">
            <v>Guderley</v>
          </cell>
          <cell r="D1680">
            <v>21295</v>
          </cell>
          <cell r="E1680" t="str">
            <v>F</v>
          </cell>
          <cell r="F1680">
            <v>66</v>
          </cell>
          <cell r="G1680" t="str">
            <v>V 65</v>
          </cell>
          <cell r="H1680" t="str">
            <v>V 65</v>
          </cell>
          <cell r="I1680" t="str">
            <v>1st</v>
          </cell>
          <cell r="J1680" t="str">
            <v>TPK</v>
          </cell>
          <cell r="K1680">
            <v>1</v>
          </cell>
        </row>
        <row r="1681">
          <cell r="B1681" t="str">
            <v>Jackie</v>
          </cell>
          <cell r="C1681" t="str">
            <v>Hanley</v>
          </cell>
          <cell r="D1681">
            <v>24721</v>
          </cell>
          <cell r="E1681" t="str">
            <v>F</v>
          </cell>
          <cell r="F1681">
            <v>56</v>
          </cell>
          <cell r="G1681" t="str">
            <v>V 55</v>
          </cell>
          <cell r="I1681" t="str">
            <v>1st</v>
          </cell>
          <cell r="J1681" t="str">
            <v>TPK</v>
          </cell>
          <cell r="K1681">
            <v>1</v>
          </cell>
        </row>
        <row r="1682">
          <cell r="B1682" t="str">
            <v>Caroline</v>
          </cell>
          <cell r="C1682" t="str">
            <v>Harding</v>
          </cell>
          <cell r="D1682">
            <v>27808</v>
          </cell>
          <cell r="E1682" t="str">
            <v>F</v>
          </cell>
          <cell r="F1682">
            <v>48</v>
          </cell>
          <cell r="G1682" t="str">
            <v>V 45</v>
          </cell>
          <cell r="I1682" t="str">
            <v>1st</v>
          </cell>
          <cell r="J1682" t="str">
            <v>TPK</v>
          </cell>
          <cell r="K1682">
            <v>1</v>
          </cell>
        </row>
        <row r="1683">
          <cell r="B1683" t="str">
            <v>Fiona</v>
          </cell>
          <cell r="C1683" t="str">
            <v>Hathaway</v>
          </cell>
          <cell r="D1683">
            <v>27081</v>
          </cell>
          <cell r="E1683" t="str">
            <v>F</v>
          </cell>
          <cell r="F1683">
            <v>50</v>
          </cell>
          <cell r="G1683" t="str">
            <v>V 45</v>
          </cell>
          <cell r="H1683" t="str">
            <v>V 45</v>
          </cell>
          <cell r="I1683" t="str">
            <v>1st</v>
          </cell>
          <cell r="J1683" t="str">
            <v>TPK</v>
          </cell>
          <cell r="K1683">
            <v>1</v>
          </cell>
        </row>
        <row r="1684">
          <cell r="A1684">
            <v>336</v>
          </cell>
          <cell r="B1684" t="str">
            <v>Christine</v>
          </cell>
          <cell r="C1684" t="str">
            <v>Hawker</v>
          </cell>
          <cell r="D1684">
            <v>23753</v>
          </cell>
          <cell r="E1684" t="str">
            <v>F</v>
          </cell>
          <cell r="F1684">
            <v>59</v>
          </cell>
          <cell r="G1684" t="str">
            <v>V 55</v>
          </cell>
          <cell r="H1684" t="str">
            <v>V 55</v>
          </cell>
          <cell r="I1684" t="str">
            <v>1st</v>
          </cell>
          <cell r="J1684" t="str">
            <v>TPK</v>
          </cell>
          <cell r="K1684">
            <v>1</v>
          </cell>
        </row>
        <row r="1685">
          <cell r="A1685">
            <v>383</v>
          </cell>
          <cell r="B1685" t="str">
            <v>Clio</v>
          </cell>
          <cell r="C1685" t="str">
            <v>Heslop</v>
          </cell>
          <cell r="D1685">
            <v>32755</v>
          </cell>
          <cell r="E1685" t="str">
            <v>F</v>
          </cell>
          <cell r="F1685">
            <v>34</v>
          </cell>
          <cell r="G1685" t="str">
            <v>S</v>
          </cell>
          <cell r="I1685" t="str">
            <v>1st</v>
          </cell>
          <cell r="J1685" t="str">
            <v>TPK</v>
          </cell>
          <cell r="K1685">
            <v>1</v>
          </cell>
        </row>
        <row r="1686">
          <cell r="A1686">
            <v>387</v>
          </cell>
          <cell r="B1686" t="str">
            <v>Nicole</v>
          </cell>
          <cell r="C1686" t="str">
            <v>Hobbs</v>
          </cell>
          <cell r="D1686">
            <v>34228</v>
          </cell>
          <cell r="E1686" t="str">
            <v>F</v>
          </cell>
          <cell r="F1686">
            <v>30</v>
          </cell>
          <cell r="G1686" t="str">
            <v>S</v>
          </cell>
          <cell r="H1686" t="str">
            <v>S</v>
          </cell>
          <cell r="I1686" t="str">
            <v>1st</v>
          </cell>
          <cell r="J1686" t="str">
            <v>TPK</v>
          </cell>
          <cell r="K1686">
            <v>1</v>
          </cell>
        </row>
        <row r="1687">
          <cell r="B1687" t="str">
            <v>Laura</v>
          </cell>
          <cell r="C1687" t="str">
            <v>Hooke</v>
          </cell>
          <cell r="D1687">
            <v>21033</v>
          </cell>
          <cell r="E1687" t="str">
            <v>F</v>
          </cell>
          <cell r="F1687">
            <v>66</v>
          </cell>
          <cell r="G1687" t="str">
            <v>V 65</v>
          </cell>
          <cell r="I1687" t="str">
            <v>1st</v>
          </cell>
          <cell r="J1687" t="str">
            <v>TPK</v>
          </cell>
          <cell r="K1687">
            <v>1</v>
          </cell>
        </row>
        <row r="1688">
          <cell r="A1688">
            <v>388</v>
          </cell>
          <cell r="B1688" t="str">
            <v>Jane</v>
          </cell>
          <cell r="C1688" t="str">
            <v>Howard</v>
          </cell>
          <cell r="D1688">
            <v>35963</v>
          </cell>
          <cell r="E1688" t="str">
            <v>F</v>
          </cell>
          <cell r="F1688">
            <v>26</v>
          </cell>
          <cell r="G1688" t="str">
            <v>S</v>
          </cell>
          <cell r="I1688" t="str">
            <v>1st</v>
          </cell>
          <cell r="J1688" t="str">
            <v>TPK</v>
          </cell>
          <cell r="K1688">
            <v>1</v>
          </cell>
        </row>
        <row r="1689">
          <cell r="A1689">
            <v>424</v>
          </cell>
          <cell r="B1689" t="str">
            <v>Jane</v>
          </cell>
          <cell r="C1689" t="str">
            <v>Howard</v>
          </cell>
          <cell r="D1689">
            <v>35963</v>
          </cell>
          <cell r="E1689" t="str">
            <v>F</v>
          </cell>
          <cell r="F1689">
            <v>26</v>
          </cell>
          <cell r="G1689" t="str">
            <v>S</v>
          </cell>
          <cell r="I1689" t="str">
            <v>1st</v>
          </cell>
          <cell r="J1689" t="str">
            <v>TPK</v>
          </cell>
          <cell r="K1689">
            <v>1</v>
          </cell>
        </row>
        <row r="1690">
          <cell r="B1690" t="str">
            <v>Cara</v>
          </cell>
          <cell r="C1690" t="str">
            <v>Huckstep</v>
          </cell>
          <cell r="D1690">
            <v>30127</v>
          </cell>
          <cell r="E1690" t="str">
            <v>F</v>
          </cell>
          <cell r="F1690">
            <v>42</v>
          </cell>
          <cell r="G1690" t="str">
            <v>V 35</v>
          </cell>
          <cell r="H1690" t="str">
            <v>V 35</v>
          </cell>
          <cell r="I1690" t="str">
            <v>1st</v>
          </cell>
          <cell r="J1690" t="str">
            <v>TPK</v>
          </cell>
          <cell r="K1690">
            <v>1</v>
          </cell>
        </row>
        <row r="1691">
          <cell r="B1691" t="str">
            <v>Yolanda</v>
          </cell>
          <cell r="C1691" t="str">
            <v>Ioanaou</v>
          </cell>
          <cell r="D1691">
            <v>24786</v>
          </cell>
          <cell r="E1691" t="str">
            <v>F</v>
          </cell>
          <cell r="F1691">
            <v>56</v>
          </cell>
          <cell r="G1691" t="str">
            <v>V 55</v>
          </cell>
          <cell r="H1691" t="str">
            <v>V 55</v>
          </cell>
          <cell r="I1691" t="str">
            <v>1st</v>
          </cell>
          <cell r="J1691" t="str">
            <v>TPK</v>
          </cell>
          <cell r="K1691">
            <v>1</v>
          </cell>
        </row>
        <row r="1692">
          <cell r="B1692" t="str">
            <v>Emily</v>
          </cell>
          <cell r="C1692" t="str">
            <v>Jeanes</v>
          </cell>
          <cell r="D1692">
            <v>32434</v>
          </cell>
          <cell r="E1692" t="str">
            <v>F</v>
          </cell>
          <cell r="F1692">
            <v>35</v>
          </cell>
          <cell r="G1692" t="str">
            <v>V 35</v>
          </cell>
          <cell r="H1692" t="str">
            <v>S</v>
          </cell>
          <cell r="I1692" t="str">
            <v>1st</v>
          </cell>
          <cell r="J1692" t="str">
            <v>TPK</v>
          </cell>
          <cell r="K1692">
            <v>1</v>
          </cell>
        </row>
        <row r="1693">
          <cell r="B1693" t="str">
            <v>Aimee</v>
          </cell>
          <cell r="C1693" t="str">
            <v>Jenner</v>
          </cell>
          <cell r="D1693">
            <v>28861</v>
          </cell>
          <cell r="E1693" t="str">
            <v>F</v>
          </cell>
          <cell r="F1693">
            <v>45</v>
          </cell>
          <cell r="G1693" t="str">
            <v>V 45</v>
          </cell>
          <cell r="H1693" t="str">
            <v>V 35</v>
          </cell>
          <cell r="I1693" t="str">
            <v>1st</v>
          </cell>
          <cell r="J1693" t="str">
            <v>TPK</v>
          </cell>
          <cell r="K1693">
            <v>1</v>
          </cell>
        </row>
        <row r="1694">
          <cell r="B1694" t="str">
            <v>Ann Marie</v>
          </cell>
          <cell r="C1694" t="str">
            <v>John</v>
          </cell>
          <cell r="D1694">
            <v>24191</v>
          </cell>
          <cell r="E1694" t="str">
            <v>F</v>
          </cell>
          <cell r="F1694">
            <v>58</v>
          </cell>
          <cell r="G1694" t="str">
            <v>V 55</v>
          </cell>
          <cell r="H1694" t="str">
            <v>V 55</v>
          </cell>
          <cell r="I1694" t="str">
            <v>1st</v>
          </cell>
          <cell r="J1694" t="str">
            <v>TPK</v>
          </cell>
          <cell r="K1694">
            <v>1</v>
          </cell>
        </row>
        <row r="1695">
          <cell r="A1695">
            <v>385</v>
          </cell>
          <cell r="B1695" t="str">
            <v>Eva</v>
          </cell>
          <cell r="C1695" t="str">
            <v>Jones</v>
          </cell>
          <cell r="D1695">
            <v>36119</v>
          </cell>
          <cell r="E1695" t="str">
            <v>F</v>
          </cell>
          <cell r="F1695">
            <v>25</v>
          </cell>
          <cell r="G1695" t="str">
            <v>S</v>
          </cell>
          <cell r="I1695" t="str">
            <v>1st</v>
          </cell>
          <cell r="J1695" t="str">
            <v>TPK</v>
          </cell>
          <cell r="K1695">
            <v>1</v>
          </cell>
        </row>
        <row r="1696">
          <cell r="B1696" t="str">
            <v>Grainne</v>
          </cell>
          <cell r="C1696" t="str">
            <v>Jones</v>
          </cell>
          <cell r="D1696">
            <v>24489</v>
          </cell>
          <cell r="E1696" t="str">
            <v>F</v>
          </cell>
          <cell r="F1696">
            <v>57</v>
          </cell>
          <cell r="G1696" t="str">
            <v>V 55</v>
          </cell>
          <cell r="I1696" t="str">
            <v>1st</v>
          </cell>
          <cell r="J1696" t="str">
            <v>TPK</v>
          </cell>
          <cell r="K1696">
            <v>1</v>
          </cell>
        </row>
        <row r="1697">
          <cell r="B1697" t="str">
            <v>Emily</v>
          </cell>
          <cell r="C1697" t="str">
            <v>Kenworthy</v>
          </cell>
          <cell r="D1697">
            <v>33908</v>
          </cell>
          <cell r="E1697" t="str">
            <v>F</v>
          </cell>
          <cell r="F1697">
            <v>31</v>
          </cell>
          <cell r="G1697" t="str">
            <v>S</v>
          </cell>
          <cell r="H1697" t="str">
            <v>S</v>
          </cell>
          <cell r="I1697" t="str">
            <v>1st</v>
          </cell>
          <cell r="J1697" t="str">
            <v>TPK</v>
          </cell>
          <cell r="K1697">
            <v>1</v>
          </cell>
        </row>
        <row r="1698">
          <cell r="B1698" t="str">
            <v>Niamh</v>
          </cell>
          <cell r="C1698" t="str">
            <v>Keohane</v>
          </cell>
          <cell r="D1698">
            <v>38867</v>
          </cell>
          <cell r="E1698" t="str">
            <v>F</v>
          </cell>
          <cell r="F1698">
            <v>18</v>
          </cell>
          <cell r="G1698" t="str">
            <v>U 20</v>
          </cell>
          <cell r="I1698" t="str">
            <v>1st</v>
          </cell>
          <cell r="J1698" t="str">
            <v>TPK</v>
          </cell>
          <cell r="K1698">
            <v>1</v>
          </cell>
        </row>
        <row r="1699">
          <cell r="B1699" t="str">
            <v>Roisin</v>
          </cell>
          <cell r="C1699" t="str">
            <v>Keohane</v>
          </cell>
          <cell r="D1699">
            <v>38282</v>
          </cell>
          <cell r="E1699" t="str">
            <v>F</v>
          </cell>
          <cell r="F1699">
            <v>19</v>
          </cell>
          <cell r="G1699" t="str">
            <v>U 20</v>
          </cell>
          <cell r="H1699" t="str">
            <v>U 20</v>
          </cell>
          <cell r="I1699" t="str">
            <v>1st</v>
          </cell>
          <cell r="J1699" t="str">
            <v>TPK</v>
          </cell>
          <cell r="K1699">
            <v>1</v>
          </cell>
        </row>
        <row r="1700">
          <cell r="B1700" t="str">
            <v>Michaela</v>
          </cell>
          <cell r="C1700" t="str">
            <v>Kyriacou</v>
          </cell>
          <cell r="D1700">
            <v>33329</v>
          </cell>
          <cell r="E1700" t="str">
            <v>F</v>
          </cell>
          <cell r="F1700">
            <v>33</v>
          </cell>
          <cell r="G1700" t="str">
            <v>S</v>
          </cell>
          <cell r="H1700" t="str">
            <v>S</v>
          </cell>
          <cell r="I1700" t="str">
            <v>1st</v>
          </cell>
          <cell r="J1700" t="str">
            <v>TPK</v>
          </cell>
          <cell r="K1700">
            <v>1</v>
          </cell>
        </row>
        <row r="1701">
          <cell r="A1701">
            <v>411</v>
          </cell>
          <cell r="B1701" t="str">
            <v>Deana</v>
          </cell>
          <cell r="C1701" t="str">
            <v>Lawla</v>
          </cell>
          <cell r="D1701">
            <v>24220</v>
          </cell>
          <cell r="E1701" t="str">
            <v>F</v>
          </cell>
          <cell r="F1701">
            <v>58</v>
          </cell>
          <cell r="G1701" t="str">
            <v>V 55</v>
          </cell>
          <cell r="H1701" t="str">
            <v>V 55</v>
          </cell>
          <cell r="I1701" t="str">
            <v>1st</v>
          </cell>
          <cell r="J1701" t="str">
            <v>TPK</v>
          </cell>
          <cell r="K1701">
            <v>1</v>
          </cell>
        </row>
        <row r="1702">
          <cell r="A1702">
            <v>340</v>
          </cell>
          <cell r="B1702" t="str">
            <v>Celine</v>
          </cell>
          <cell r="C1702" t="str">
            <v>Ledbury</v>
          </cell>
          <cell r="D1702">
            <v>28094</v>
          </cell>
          <cell r="E1702" t="str">
            <v>F</v>
          </cell>
          <cell r="F1702">
            <v>47</v>
          </cell>
          <cell r="G1702" t="str">
            <v>V 45</v>
          </cell>
          <cell r="H1702" t="str">
            <v>V 45</v>
          </cell>
          <cell r="I1702" t="str">
            <v>1st</v>
          </cell>
          <cell r="J1702" t="str">
            <v>TPK</v>
          </cell>
          <cell r="K1702">
            <v>1</v>
          </cell>
        </row>
        <row r="1703">
          <cell r="B1703" t="str">
            <v>Toshi</v>
          </cell>
          <cell r="C1703" t="str">
            <v>Leffman</v>
          </cell>
          <cell r="D1703">
            <v>27821</v>
          </cell>
          <cell r="E1703" t="str">
            <v>F</v>
          </cell>
          <cell r="F1703">
            <v>48</v>
          </cell>
          <cell r="G1703" t="str">
            <v>V 45</v>
          </cell>
          <cell r="I1703" t="str">
            <v>1st</v>
          </cell>
          <cell r="J1703" t="str">
            <v>TPK</v>
          </cell>
          <cell r="K1703">
            <v>1</v>
          </cell>
        </row>
        <row r="1704">
          <cell r="A1704">
            <v>341</v>
          </cell>
          <cell r="B1704" t="str">
            <v>Ronnie</v>
          </cell>
          <cell r="C1704" t="str">
            <v>Ley</v>
          </cell>
          <cell r="D1704">
            <v>35542</v>
          </cell>
          <cell r="E1704" t="str">
            <v>F</v>
          </cell>
          <cell r="F1704">
            <v>27</v>
          </cell>
          <cell r="G1704" t="str">
            <v>S</v>
          </cell>
          <cell r="H1704" t="str">
            <v>S</v>
          </cell>
          <cell r="I1704" t="str">
            <v>1st</v>
          </cell>
          <cell r="J1704" t="str">
            <v>TPK</v>
          </cell>
          <cell r="K1704">
            <v>1</v>
          </cell>
        </row>
        <row r="1705">
          <cell r="B1705" t="str">
            <v>Anne</v>
          </cell>
          <cell r="C1705" t="str">
            <v>Lippitt</v>
          </cell>
          <cell r="D1705">
            <v>20072</v>
          </cell>
          <cell r="E1705" t="str">
            <v>F</v>
          </cell>
          <cell r="F1705">
            <v>69</v>
          </cell>
          <cell r="G1705" t="str">
            <v>V 65</v>
          </cell>
          <cell r="H1705" t="str">
            <v>V 65</v>
          </cell>
          <cell r="I1705" t="str">
            <v>1st</v>
          </cell>
          <cell r="J1705" t="str">
            <v>TPK</v>
          </cell>
          <cell r="K1705">
            <v>1</v>
          </cell>
        </row>
        <row r="1706">
          <cell r="B1706" t="str">
            <v>Maggie</v>
          </cell>
          <cell r="C1706" t="str">
            <v>Lynch</v>
          </cell>
          <cell r="D1706">
            <v>21547</v>
          </cell>
          <cell r="E1706" t="str">
            <v>F</v>
          </cell>
          <cell r="F1706">
            <v>65</v>
          </cell>
          <cell r="G1706" t="str">
            <v>V 65</v>
          </cell>
          <cell r="H1706" t="str">
            <v>V 55</v>
          </cell>
          <cell r="I1706" t="str">
            <v>1st</v>
          </cell>
          <cell r="J1706" t="str">
            <v>TPK</v>
          </cell>
          <cell r="K1706">
            <v>1</v>
          </cell>
        </row>
        <row r="1707">
          <cell r="A1707">
            <v>418</v>
          </cell>
          <cell r="B1707" t="str">
            <v>Sarah</v>
          </cell>
          <cell r="C1707" t="str">
            <v>Marriott</v>
          </cell>
          <cell r="D1707">
            <v>29174</v>
          </cell>
          <cell r="E1707" t="str">
            <v>F</v>
          </cell>
          <cell r="F1707">
            <v>44</v>
          </cell>
          <cell r="G1707" t="str">
            <v>V 35</v>
          </cell>
          <cell r="H1707" t="str">
            <v>V 35</v>
          </cell>
          <cell r="I1707" t="str">
            <v>1st</v>
          </cell>
          <cell r="J1707" t="str">
            <v>TPK</v>
          </cell>
          <cell r="K1707">
            <v>1</v>
          </cell>
        </row>
        <row r="1708">
          <cell r="A1708">
            <v>346</v>
          </cell>
          <cell r="B1708" t="str">
            <v>Emily</v>
          </cell>
          <cell r="C1708" t="str">
            <v>May</v>
          </cell>
          <cell r="D1708">
            <v>36026</v>
          </cell>
          <cell r="E1708" t="str">
            <v>F</v>
          </cell>
          <cell r="F1708">
            <v>25</v>
          </cell>
          <cell r="G1708" t="str">
            <v>S</v>
          </cell>
          <cell r="I1708" t="str">
            <v>1st</v>
          </cell>
          <cell r="J1708" t="str">
            <v>TPK</v>
          </cell>
          <cell r="K1708">
            <v>1</v>
          </cell>
        </row>
        <row r="1709">
          <cell r="B1709" t="str">
            <v>Stella</v>
          </cell>
          <cell r="C1709" t="str">
            <v>McCaul</v>
          </cell>
          <cell r="D1709">
            <v>22892</v>
          </cell>
          <cell r="E1709" t="str">
            <v>F</v>
          </cell>
          <cell r="F1709">
            <v>61</v>
          </cell>
          <cell r="G1709" t="str">
            <v>V 55</v>
          </cell>
          <cell r="H1709" t="str">
            <v>V 55</v>
          </cell>
          <cell r="I1709" t="str">
            <v>1st</v>
          </cell>
          <cell r="J1709" t="str">
            <v>TPK</v>
          </cell>
          <cell r="K1709">
            <v>1</v>
          </cell>
        </row>
        <row r="1710">
          <cell r="A1710">
            <v>347</v>
          </cell>
          <cell r="B1710" t="str">
            <v>Alison</v>
          </cell>
          <cell r="C1710" t="str">
            <v>McNamara</v>
          </cell>
          <cell r="E1710" t="str">
            <v>F</v>
          </cell>
          <cell r="F1710">
            <v>124</v>
          </cell>
          <cell r="G1710" t="str">
            <v>V 45</v>
          </cell>
          <cell r="I1710" t="str">
            <v>1st</v>
          </cell>
          <cell r="J1710" t="str">
            <v>TPK</v>
          </cell>
          <cell r="K1710">
            <v>1</v>
          </cell>
        </row>
        <row r="1711">
          <cell r="A1711">
            <v>348</v>
          </cell>
          <cell r="B1711" t="str">
            <v>Karen</v>
          </cell>
          <cell r="C1711" t="str">
            <v>Miller</v>
          </cell>
          <cell r="D1711">
            <v>26631</v>
          </cell>
          <cell r="E1711" t="str">
            <v>F</v>
          </cell>
          <cell r="F1711">
            <v>51</v>
          </cell>
          <cell r="G1711" t="str">
            <v>V 45</v>
          </cell>
          <cell r="H1711" t="str">
            <v>V 45</v>
          </cell>
          <cell r="I1711" t="str">
            <v>1st</v>
          </cell>
          <cell r="J1711" t="str">
            <v>TPK</v>
          </cell>
          <cell r="K1711">
            <v>1</v>
          </cell>
        </row>
        <row r="1712">
          <cell r="B1712" t="str">
            <v>Rosalyn</v>
          </cell>
          <cell r="C1712" t="str">
            <v>Miller</v>
          </cell>
          <cell r="D1712">
            <v>31141</v>
          </cell>
          <cell r="E1712" t="str">
            <v>F</v>
          </cell>
          <cell r="F1712">
            <v>39</v>
          </cell>
          <cell r="G1712" t="str">
            <v>V 35</v>
          </cell>
          <cell r="I1712" t="str">
            <v>1st</v>
          </cell>
          <cell r="J1712" t="str">
            <v>TPK</v>
          </cell>
          <cell r="K1712">
            <v>1</v>
          </cell>
        </row>
        <row r="1713">
          <cell r="A1713">
            <v>349</v>
          </cell>
          <cell r="B1713" t="str">
            <v>Julie</v>
          </cell>
          <cell r="C1713" t="str">
            <v>Mimnagh</v>
          </cell>
          <cell r="D1713">
            <v>22402</v>
          </cell>
          <cell r="E1713" t="str">
            <v>F</v>
          </cell>
          <cell r="F1713">
            <v>63</v>
          </cell>
          <cell r="G1713" t="str">
            <v>V 55</v>
          </cell>
          <cell r="H1713" t="str">
            <v>V 55</v>
          </cell>
          <cell r="I1713" t="str">
            <v>1st</v>
          </cell>
          <cell r="J1713" t="str">
            <v>TPK</v>
          </cell>
          <cell r="K1713">
            <v>1</v>
          </cell>
        </row>
        <row r="1714">
          <cell r="A1714">
            <v>423</v>
          </cell>
          <cell r="B1714" t="str">
            <v>Jane</v>
          </cell>
          <cell r="C1714" t="str">
            <v>Moss</v>
          </cell>
          <cell r="D1714">
            <v>25994</v>
          </cell>
          <cell r="E1714" t="str">
            <v>F</v>
          </cell>
          <cell r="F1714">
            <v>53</v>
          </cell>
          <cell r="G1714" t="str">
            <v>V 45</v>
          </cell>
          <cell r="H1714" t="str">
            <v>V 45</v>
          </cell>
          <cell r="I1714" t="str">
            <v>1st</v>
          </cell>
          <cell r="J1714" t="str">
            <v>TPK</v>
          </cell>
          <cell r="K1714">
            <v>1</v>
          </cell>
        </row>
        <row r="1715">
          <cell r="B1715" t="str">
            <v>Clare</v>
          </cell>
          <cell r="C1715" t="str">
            <v>Murphy</v>
          </cell>
          <cell r="D1715">
            <v>24862</v>
          </cell>
          <cell r="E1715" t="str">
            <v>F</v>
          </cell>
          <cell r="F1715">
            <v>56</v>
          </cell>
          <cell r="G1715" t="str">
            <v>V 55</v>
          </cell>
          <cell r="I1715" t="str">
            <v>1st</v>
          </cell>
          <cell r="J1715" t="str">
            <v>TPK</v>
          </cell>
          <cell r="K1715">
            <v>1</v>
          </cell>
        </row>
        <row r="1716">
          <cell r="B1716" t="str">
            <v>Jennifer</v>
          </cell>
          <cell r="C1716" t="str">
            <v>Nelson</v>
          </cell>
          <cell r="D1716">
            <v>28691</v>
          </cell>
          <cell r="E1716" t="str">
            <v>F</v>
          </cell>
          <cell r="F1716">
            <v>45</v>
          </cell>
          <cell r="G1716" t="str">
            <v>V 45</v>
          </cell>
          <cell r="I1716" t="str">
            <v>1st</v>
          </cell>
          <cell r="J1716" t="str">
            <v>TPK</v>
          </cell>
          <cell r="K1716">
            <v>1</v>
          </cell>
        </row>
        <row r="1717">
          <cell r="B1717" t="str">
            <v>Lucy</v>
          </cell>
          <cell r="C1717" t="str">
            <v>Neville</v>
          </cell>
          <cell r="D1717">
            <v>28682</v>
          </cell>
          <cell r="E1717" t="str">
            <v>F</v>
          </cell>
          <cell r="F1717">
            <v>46</v>
          </cell>
          <cell r="G1717" t="str">
            <v>V 45</v>
          </cell>
          <cell r="I1717" t="str">
            <v>1st</v>
          </cell>
          <cell r="J1717" t="str">
            <v>TPK</v>
          </cell>
          <cell r="K1717">
            <v>1</v>
          </cell>
        </row>
        <row r="1718">
          <cell r="B1718" t="str">
            <v>Nikki</v>
          </cell>
          <cell r="C1718" t="str">
            <v>Nufer</v>
          </cell>
          <cell r="D1718">
            <v>24057</v>
          </cell>
          <cell r="E1718" t="str">
            <v>F</v>
          </cell>
          <cell r="F1718">
            <v>58</v>
          </cell>
          <cell r="G1718" t="str">
            <v>V 55</v>
          </cell>
          <cell r="I1718" t="str">
            <v>1st</v>
          </cell>
          <cell r="J1718" t="str">
            <v>TPK</v>
          </cell>
          <cell r="K1718">
            <v>1</v>
          </cell>
        </row>
        <row r="1719">
          <cell r="B1719" t="str">
            <v>Margaret</v>
          </cell>
          <cell r="C1719" t="str">
            <v>O'Donnell</v>
          </cell>
          <cell r="D1719">
            <v>21638</v>
          </cell>
          <cell r="E1719" t="str">
            <v>F</v>
          </cell>
          <cell r="F1719">
            <v>65</v>
          </cell>
          <cell r="G1719" t="str">
            <v>V 65</v>
          </cell>
          <cell r="I1719" t="str">
            <v>1st</v>
          </cell>
          <cell r="J1719" t="str">
            <v>TPK</v>
          </cell>
          <cell r="K1719">
            <v>1</v>
          </cell>
        </row>
        <row r="1720">
          <cell r="A1720">
            <v>353</v>
          </cell>
          <cell r="B1720" t="str">
            <v>Melissa</v>
          </cell>
          <cell r="C1720" t="str">
            <v>O'Hare</v>
          </cell>
          <cell r="D1720">
            <v>26604</v>
          </cell>
          <cell r="E1720" t="str">
            <v>F</v>
          </cell>
          <cell r="F1720">
            <v>51</v>
          </cell>
          <cell r="G1720" t="str">
            <v>V 45</v>
          </cell>
          <cell r="H1720" t="str">
            <v>V 45</v>
          </cell>
          <cell r="I1720" t="str">
            <v>1st</v>
          </cell>
          <cell r="J1720" t="str">
            <v>TPK</v>
          </cell>
          <cell r="K1720">
            <v>1</v>
          </cell>
        </row>
        <row r="1721">
          <cell r="B1721" t="str">
            <v>Nancy</v>
          </cell>
          <cell r="C1721" t="str">
            <v>O'Mahoney</v>
          </cell>
          <cell r="D1721">
            <v>25784</v>
          </cell>
          <cell r="E1721" t="str">
            <v>F</v>
          </cell>
          <cell r="F1721">
            <v>53</v>
          </cell>
          <cell r="G1721" t="str">
            <v>V 45</v>
          </cell>
          <cell r="H1721" t="str">
            <v>V 45</v>
          </cell>
          <cell r="I1721" t="str">
            <v>1st</v>
          </cell>
          <cell r="J1721" t="str">
            <v>TPK</v>
          </cell>
          <cell r="K1721">
            <v>1</v>
          </cell>
        </row>
        <row r="1722">
          <cell r="B1722" t="str">
            <v>Orlagh</v>
          </cell>
          <cell r="C1722" t="str">
            <v>O'Reilly</v>
          </cell>
          <cell r="D1722">
            <v>33783</v>
          </cell>
          <cell r="E1722" t="str">
            <v>F</v>
          </cell>
          <cell r="F1722">
            <v>32</v>
          </cell>
          <cell r="G1722" t="str">
            <v>S</v>
          </cell>
          <cell r="I1722" t="str">
            <v>1st</v>
          </cell>
          <cell r="J1722" t="str">
            <v>TPK</v>
          </cell>
          <cell r="K1722">
            <v>1</v>
          </cell>
        </row>
        <row r="1723">
          <cell r="A1723">
            <v>380</v>
          </cell>
          <cell r="B1723" t="str">
            <v>Aggie</v>
          </cell>
          <cell r="C1723" t="str">
            <v>Pearson</v>
          </cell>
          <cell r="D1723">
            <v>26522</v>
          </cell>
          <cell r="E1723" t="str">
            <v>F</v>
          </cell>
          <cell r="F1723">
            <v>51</v>
          </cell>
          <cell r="G1723" t="str">
            <v>V 45</v>
          </cell>
          <cell r="H1723" t="str">
            <v>V 35</v>
          </cell>
          <cell r="I1723" t="str">
            <v>1st</v>
          </cell>
          <cell r="J1723" t="str">
            <v>TPK</v>
          </cell>
          <cell r="K1723">
            <v>1</v>
          </cell>
        </row>
        <row r="1724">
          <cell r="B1724" t="str">
            <v>Tracey</v>
          </cell>
          <cell r="C1724" t="str">
            <v>Pearson</v>
          </cell>
          <cell r="D1724">
            <v>24458</v>
          </cell>
          <cell r="E1724" t="str">
            <v>F</v>
          </cell>
          <cell r="F1724">
            <v>57</v>
          </cell>
          <cell r="G1724" t="str">
            <v>V 55</v>
          </cell>
          <cell r="H1724" t="str">
            <v>V 55</v>
          </cell>
          <cell r="I1724" t="str">
            <v>1st</v>
          </cell>
          <cell r="J1724" t="str">
            <v>TPK</v>
          </cell>
          <cell r="K1724">
            <v>1</v>
          </cell>
        </row>
        <row r="1725">
          <cell r="B1725" t="str">
            <v>Kristina</v>
          </cell>
          <cell r="C1725" t="str">
            <v>Petrou</v>
          </cell>
          <cell r="D1725">
            <v>26353</v>
          </cell>
          <cell r="E1725" t="str">
            <v>F</v>
          </cell>
          <cell r="F1725">
            <v>52</v>
          </cell>
          <cell r="G1725" t="str">
            <v>V 45</v>
          </cell>
          <cell r="H1725" t="str">
            <v>V 45</v>
          </cell>
          <cell r="I1725" t="str">
            <v>1st</v>
          </cell>
          <cell r="J1725" t="str">
            <v>TPK</v>
          </cell>
          <cell r="K1725">
            <v>1</v>
          </cell>
        </row>
        <row r="1726">
          <cell r="B1726" t="str">
            <v>Laura</v>
          </cell>
          <cell r="C1726" t="str">
            <v>Pigott</v>
          </cell>
          <cell r="D1726">
            <v>32038</v>
          </cell>
          <cell r="E1726" t="str">
            <v>F</v>
          </cell>
          <cell r="F1726">
            <v>36</v>
          </cell>
          <cell r="G1726" t="str">
            <v>V 35</v>
          </cell>
          <cell r="I1726" t="str">
            <v>1st</v>
          </cell>
          <cell r="J1726" t="str">
            <v>TPK</v>
          </cell>
          <cell r="K1726">
            <v>1</v>
          </cell>
        </row>
        <row r="1727">
          <cell r="B1727" t="str">
            <v>Lia</v>
          </cell>
          <cell r="C1727" t="str">
            <v>Prado</v>
          </cell>
          <cell r="D1727">
            <v>28896</v>
          </cell>
          <cell r="E1727" t="str">
            <v>F</v>
          </cell>
          <cell r="F1727">
            <v>45</v>
          </cell>
          <cell r="G1727" t="str">
            <v>V 45</v>
          </cell>
          <cell r="H1727" t="str">
            <v>V 35</v>
          </cell>
          <cell r="I1727" t="str">
            <v>1st</v>
          </cell>
          <cell r="J1727" t="str">
            <v>TPK</v>
          </cell>
          <cell r="K1727">
            <v>1</v>
          </cell>
        </row>
        <row r="1728">
          <cell r="B1728" t="str">
            <v>Emily</v>
          </cell>
          <cell r="C1728" t="str">
            <v>Prior</v>
          </cell>
          <cell r="D1728">
            <v>36788</v>
          </cell>
          <cell r="E1728" t="str">
            <v>F</v>
          </cell>
          <cell r="F1728">
            <v>23</v>
          </cell>
          <cell r="G1728" t="str">
            <v>S</v>
          </cell>
          <cell r="I1728" t="str">
            <v>1st</v>
          </cell>
          <cell r="J1728" t="str">
            <v>TPK</v>
          </cell>
          <cell r="K1728">
            <v>1</v>
          </cell>
        </row>
        <row r="1729">
          <cell r="B1729" t="str">
            <v>Jessica</v>
          </cell>
          <cell r="C1729" t="str">
            <v>Prior*</v>
          </cell>
          <cell r="D1729">
            <v>34892</v>
          </cell>
          <cell r="E1729" t="str">
            <v>F</v>
          </cell>
          <cell r="F1729">
            <v>29</v>
          </cell>
          <cell r="G1729" t="str">
            <v>S</v>
          </cell>
          <cell r="H1729" t="str">
            <v>S</v>
          </cell>
          <cell r="I1729" t="str">
            <v>2nd</v>
          </cell>
          <cell r="J1729" t="str">
            <v>TPK</v>
          </cell>
          <cell r="K1729">
            <v>1</v>
          </cell>
        </row>
        <row r="1730">
          <cell r="B1730" t="str">
            <v>Christine</v>
          </cell>
          <cell r="C1730" t="str">
            <v>Read</v>
          </cell>
          <cell r="D1730">
            <v>23149</v>
          </cell>
          <cell r="E1730" t="str">
            <v>F</v>
          </cell>
          <cell r="F1730">
            <v>61</v>
          </cell>
          <cell r="G1730" t="str">
            <v>V 55</v>
          </cell>
          <cell r="H1730" t="str">
            <v>V 55</v>
          </cell>
          <cell r="I1730" t="str">
            <v>1st</v>
          </cell>
          <cell r="J1730" t="str">
            <v>TPK</v>
          </cell>
          <cell r="K1730">
            <v>1</v>
          </cell>
        </row>
        <row r="1731">
          <cell r="B1731" t="str">
            <v>Zoe</v>
          </cell>
          <cell r="C1731" t="str">
            <v>Redondo</v>
          </cell>
          <cell r="D1731">
            <v>28409</v>
          </cell>
          <cell r="E1731" t="str">
            <v>F</v>
          </cell>
          <cell r="F1731">
            <v>46</v>
          </cell>
          <cell r="G1731" t="str">
            <v>V 45</v>
          </cell>
          <cell r="H1731" t="str">
            <v>V 45</v>
          </cell>
          <cell r="I1731" t="str">
            <v>1st</v>
          </cell>
          <cell r="J1731" t="str">
            <v>TPK</v>
          </cell>
          <cell r="K1731">
            <v>1</v>
          </cell>
        </row>
        <row r="1732">
          <cell r="B1732" t="str">
            <v>Lucy</v>
          </cell>
          <cell r="C1732" t="str">
            <v>Samuels</v>
          </cell>
          <cell r="D1732">
            <v>25929</v>
          </cell>
          <cell r="E1732" t="str">
            <v>F</v>
          </cell>
          <cell r="F1732">
            <v>53</v>
          </cell>
          <cell r="G1732" t="str">
            <v>V 45</v>
          </cell>
          <cell r="I1732" t="str">
            <v>1st</v>
          </cell>
          <cell r="J1732" t="str">
            <v>TPK</v>
          </cell>
          <cell r="K1732">
            <v>1</v>
          </cell>
        </row>
        <row r="1733">
          <cell r="B1733" t="str">
            <v>Yeter</v>
          </cell>
          <cell r="C1733" t="str">
            <v>Saridag</v>
          </cell>
          <cell r="D1733">
            <v>23607</v>
          </cell>
          <cell r="E1733" t="str">
            <v>F</v>
          </cell>
          <cell r="F1733">
            <v>59</v>
          </cell>
          <cell r="G1733" t="str">
            <v>V 55</v>
          </cell>
          <cell r="I1733" t="str">
            <v>1st</v>
          </cell>
          <cell r="J1733" t="str">
            <v>TPK</v>
          </cell>
          <cell r="K1733">
            <v>1</v>
          </cell>
        </row>
        <row r="1734">
          <cell r="B1734" t="str">
            <v>Christine</v>
          </cell>
          <cell r="C1734" t="str">
            <v>Savage</v>
          </cell>
          <cell r="D1734">
            <v>21649</v>
          </cell>
          <cell r="E1734" t="str">
            <v>F</v>
          </cell>
          <cell r="F1734">
            <v>65</v>
          </cell>
          <cell r="G1734" t="str">
            <v>V 65</v>
          </cell>
          <cell r="I1734" t="str">
            <v>1st</v>
          </cell>
          <cell r="J1734" t="str">
            <v>TPK</v>
          </cell>
          <cell r="K1734">
            <v>1</v>
          </cell>
        </row>
        <row r="1735">
          <cell r="A1735">
            <v>389</v>
          </cell>
          <cell r="B1735" t="str">
            <v>Meneka</v>
          </cell>
          <cell r="C1735" t="str">
            <v>Sidhu</v>
          </cell>
          <cell r="D1735">
            <v>29577</v>
          </cell>
          <cell r="E1735" t="str">
            <v>F</v>
          </cell>
          <cell r="F1735">
            <v>43</v>
          </cell>
          <cell r="G1735" t="str">
            <v>V 35</v>
          </cell>
          <cell r="I1735" t="str">
            <v>1st</v>
          </cell>
          <cell r="J1735" t="str">
            <v>TPK</v>
          </cell>
          <cell r="K1735">
            <v>1</v>
          </cell>
        </row>
        <row r="1736">
          <cell r="A1736">
            <v>361</v>
          </cell>
          <cell r="B1736" t="str">
            <v>Anna</v>
          </cell>
          <cell r="C1736" t="str">
            <v>Sikorska</v>
          </cell>
          <cell r="D1736">
            <v>26473</v>
          </cell>
          <cell r="E1736" t="str">
            <v>F</v>
          </cell>
          <cell r="F1736">
            <v>52</v>
          </cell>
          <cell r="G1736" t="str">
            <v>V 45</v>
          </cell>
          <cell r="H1736" t="str">
            <v>V 45</v>
          </cell>
          <cell r="I1736" t="str">
            <v>1st</v>
          </cell>
          <cell r="J1736" t="str">
            <v>TPK</v>
          </cell>
          <cell r="K1736">
            <v>1</v>
          </cell>
        </row>
        <row r="1737">
          <cell r="B1737" t="str">
            <v>Kathleen</v>
          </cell>
          <cell r="C1737" t="str">
            <v>Sinnott</v>
          </cell>
          <cell r="D1737">
            <v>23532</v>
          </cell>
          <cell r="E1737" t="str">
            <v>F</v>
          </cell>
          <cell r="F1737">
            <v>60</v>
          </cell>
          <cell r="G1737" t="str">
            <v>V 55</v>
          </cell>
          <cell r="I1737" t="str">
            <v>1st</v>
          </cell>
          <cell r="J1737" t="str">
            <v>TPK</v>
          </cell>
          <cell r="K1737">
            <v>1</v>
          </cell>
        </row>
        <row r="1738">
          <cell r="B1738" t="str">
            <v>Rosie</v>
          </cell>
          <cell r="C1738" t="str">
            <v>Slavin</v>
          </cell>
          <cell r="D1738">
            <v>35105</v>
          </cell>
          <cell r="E1738" t="str">
            <v>F</v>
          </cell>
          <cell r="F1738">
            <v>28</v>
          </cell>
          <cell r="G1738" t="str">
            <v>S</v>
          </cell>
          <cell r="I1738" t="str">
            <v>1st</v>
          </cell>
          <cell r="J1738" t="str">
            <v>TPK</v>
          </cell>
          <cell r="K1738">
            <v>1</v>
          </cell>
        </row>
        <row r="1739">
          <cell r="B1739" t="str">
            <v>Kelly</v>
          </cell>
          <cell r="C1739" t="str">
            <v>Small</v>
          </cell>
          <cell r="D1739">
            <v>36190</v>
          </cell>
          <cell r="E1739" t="str">
            <v>F</v>
          </cell>
          <cell r="F1739">
            <v>25</v>
          </cell>
          <cell r="G1739" t="str">
            <v>S</v>
          </cell>
          <cell r="I1739" t="str">
            <v>1st</v>
          </cell>
          <cell r="J1739" t="str">
            <v>TPK</v>
          </cell>
          <cell r="K1739">
            <v>1</v>
          </cell>
        </row>
        <row r="1740">
          <cell r="B1740" t="str">
            <v>Hannah</v>
          </cell>
          <cell r="C1740" t="str">
            <v>Smith</v>
          </cell>
          <cell r="D1740">
            <v>36160</v>
          </cell>
          <cell r="E1740" t="str">
            <v>F</v>
          </cell>
          <cell r="F1740">
            <v>25</v>
          </cell>
          <cell r="G1740" t="str">
            <v>S</v>
          </cell>
          <cell r="H1740" t="str">
            <v>S</v>
          </cell>
          <cell r="I1740" t="str">
            <v>1st</v>
          </cell>
          <cell r="J1740" t="str">
            <v>TPK</v>
          </cell>
          <cell r="K1740">
            <v>1</v>
          </cell>
        </row>
        <row r="1741">
          <cell r="B1741" t="str">
            <v>Tali</v>
          </cell>
          <cell r="C1741" t="str">
            <v>Swart</v>
          </cell>
          <cell r="D1741">
            <v>22085</v>
          </cell>
          <cell r="E1741" t="str">
            <v>F</v>
          </cell>
          <cell r="F1741">
            <v>64</v>
          </cell>
          <cell r="G1741" t="str">
            <v>V 55</v>
          </cell>
          <cell r="H1741" t="str">
            <v>V 55</v>
          </cell>
          <cell r="I1741" t="str">
            <v>1st</v>
          </cell>
          <cell r="J1741" t="str">
            <v>TPK</v>
          </cell>
          <cell r="K1741">
            <v>1</v>
          </cell>
        </row>
        <row r="1742">
          <cell r="A1742">
            <v>364</v>
          </cell>
          <cell r="B1742" t="str">
            <v>Sue</v>
          </cell>
          <cell r="C1742" t="str">
            <v>Thomas</v>
          </cell>
          <cell r="D1742">
            <v>25261</v>
          </cell>
          <cell r="E1742" t="str">
            <v>F</v>
          </cell>
          <cell r="F1742">
            <v>55</v>
          </cell>
          <cell r="G1742" t="str">
            <v>V 55</v>
          </cell>
          <cell r="H1742" t="str">
            <v>V 45</v>
          </cell>
          <cell r="I1742" t="str">
            <v>1st</v>
          </cell>
          <cell r="J1742" t="str">
            <v>TPK</v>
          </cell>
          <cell r="K1742">
            <v>1</v>
          </cell>
        </row>
        <row r="1743">
          <cell r="A1743">
            <v>365</v>
          </cell>
          <cell r="B1743" t="str">
            <v>Beverley</v>
          </cell>
          <cell r="C1743" t="str">
            <v>Tipping</v>
          </cell>
          <cell r="D1743">
            <v>31191</v>
          </cell>
          <cell r="E1743" t="str">
            <v>F</v>
          </cell>
          <cell r="F1743">
            <v>39</v>
          </cell>
          <cell r="G1743" t="str">
            <v>V 35</v>
          </cell>
          <cell r="H1743" t="str">
            <v>V 35</v>
          </cell>
          <cell r="I1743" t="str">
            <v>1st</v>
          </cell>
          <cell r="J1743" t="str">
            <v>TPK</v>
          </cell>
          <cell r="K1743">
            <v>1</v>
          </cell>
        </row>
        <row r="1744">
          <cell r="B1744" t="str">
            <v>Geraldine</v>
          </cell>
          <cell r="C1744" t="str">
            <v>Turner</v>
          </cell>
          <cell r="D1744">
            <v>21594</v>
          </cell>
          <cell r="E1744" t="str">
            <v>F</v>
          </cell>
          <cell r="F1744">
            <v>65</v>
          </cell>
          <cell r="G1744" t="str">
            <v>V 65</v>
          </cell>
          <cell r="H1744" t="str">
            <v>V 55</v>
          </cell>
          <cell r="I1744" t="str">
            <v>1st</v>
          </cell>
          <cell r="J1744" t="str">
            <v>TPK</v>
          </cell>
          <cell r="K1744">
            <v>1</v>
          </cell>
        </row>
        <row r="1745">
          <cell r="A1745">
            <v>368</v>
          </cell>
          <cell r="B1745" t="str">
            <v>Tanja</v>
          </cell>
          <cell r="C1745" t="str">
            <v>Vedel</v>
          </cell>
          <cell r="D1745">
            <v>33530</v>
          </cell>
          <cell r="E1745" t="str">
            <v>F</v>
          </cell>
          <cell r="F1745">
            <v>32</v>
          </cell>
          <cell r="G1745" t="str">
            <v>S</v>
          </cell>
          <cell r="I1745" t="str">
            <v>1st</v>
          </cell>
          <cell r="J1745" t="str">
            <v>TPK</v>
          </cell>
          <cell r="K1745">
            <v>1</v>
          </cell>
        </row>
        <row r="1746">
          <cell r="B1746" t="str">
            <v xml:space="preserve">Jas </v>
          </cell>
          <cell r="C1746" t="str">
            <v>Verdi</v>
          </cell>
          <cell r="D1746">
            <v>25003</v>
          </cell>
          <cell r="E1746" t="str">
            <v>F</v>
          </cell>
          <cell r="F1746">
            <v>56</v>
          </cell>
          <cell r="G1746" t="str">
            <v>V 55</v>
          </cell>
          <cell r="I1746" t="str">
            <v>1st</v>
          </cell>
          <cell r="J1746" t="str">
            <v>TPK</v>
          </cell>
          <cell r="K1746">
            <v>1</v>
          </cell>
        </row>
        <row r="1747">
          <cell r="A1747">
            <v>391</v>
          </cell>
          <cell r="B1747" t="str">
            <v>Rachel</v>
          </cell>
          <cell r="C1747" t="str">
            <v>Walker</v>
          </cell>
          <cell r="D1747">
            <v>28388</v>
          </cell>
          <cell r="E1747" t="str">
            <v>F</v>
          </cell>
          <cell r="F1747">
            <v>46</v>
          </cell>
          <cell r="G1747" t="str">
            <v>V 45</v>
          </cell>
          <cell r="H1747" t="str">
            <v>V 45</v>
          </cell>
          <cell r="I1747" t="str">
            <v>1st</v>
          </cell>
          <cell r="J1747" t="str">
            <v>TPK</v>
          </cell>
          <cell r="K1747">
            <v>1</v>
          </cell>
        </row>
        <row r="1748">
          <cell r="A1748">
            <v>369</v>
          </cell>
          <cell r="B1748" t="str">
            <v>Anne</v>
          </cell>
          <cell r="C1748" t="str">
            <v>Ward</v>
          </cell>
          <cell r="D1748">
            <v>22331</v>
          </cell>
          <cell r="E1748" t="str">
            <v>F</v>
          </cell>
          <cell r="F1748">
            <v>63</v>
          </cell>
          <cell r="G1748" t="str">
            <v>V 55</v>
          </cell>
          <cell r="H1748" t="str">
            <v>V 55</v>
          </cell>
          <cell r="I1748" t="str">
            <v>1st</v>
          </cell>
          <cell r="J1748" t="str">
            <v>TPK</v>
          </cell>
          <cell r="K1748">
            <v>1</v>
          </cell>
        </row>
        <row r="1749">
          <cell r="A1749">
            <v>410</v>
          </cell>
          <cell r="B1749" t="str">
            <v>Carolyn</v>
          </cell>
          <cell r="C1749" t="str">
            <v>Watson</v>
          </cell>
          <cell r="E1749" t="str">
            <v>F</v>
          </cell>
          <cell r="F1749">
            <v>124</v>
          </cell>
          <cell r="G1749" t="str">
            <v>S</v>
          </cell>
          <cell r="I1749" t="str">
            <v>1st</v>
          </cell>
          <cell r="J1749" t="str">
            <v>TPK</v>
          </cell>
          <cell r="K1749">
            <v>1</v>
          </cell>
        </row>
        <row r="1750">
          <cell r="B1750" t="str">
            <v>Michele</v>
          </cell>
          <cell r="C1750" t="str">
            <v>Watters</v>
          </cell>
          <cell r="D1750">
            <v>24995</v>
          </cell>
          <cell r="E1750" t="str">
            <v>F</v>
          </cell>
          <cell r="F1750">
            <v>56</v>
          </cell>
          <cell r="G1750" t="str">
            <v>V 55</v>
          </cell>
          <cell r="H1750" t="str">
            <v>V 55</v>
          </cell>
          <cell r="I1750" t="str">
            <v>1st</v>
          </cell>
          <cell r="J1750" t="str">
            <v>TPK</v>
          </cell>
          <cell r="K1750">
            <v>1</v>
          </cell>
        </row>
        <row r="1751">
          <cell r="A1751">
            <v>390</v>
          </cell>
          <cell r="B1751" t="str">
            <v>Siobhan</v>
          </cell>
          <cell r="C1751" t="str">
            <v>Weir</v>
          </cell>
          <cell r="D1751">
            <v>28653</v>
          </cell>
          <cell r="E1751" t="str">
            <v>F</v>
          </cell>
          <cell r="F1751">
            <v>46</v>
          </cell>
          <cell r="G1751" t="str">
            <v>V 45</v>
          </cell>
          <cell r="I1751" t="str">
            <v>1st</v>
          </cell>
          <cell r="J1751" t="str">
            <v>TPK</v>
          </cell>
          <cell r="K1751">
            <v>1</v>
          </cell>
        </row>
        <row r="1752">
          <cell r="B1752" t="str">
            <v>Alison</v>
          </cell>
          <cell r="C1752" t="str">
            <v>White</v>
          </cell>
          <cell r="D1752">
            <v>26351</v>
          </cell>
          <cell r="E1752" t="str">
            <v>F</v>
          </cell>
          <cell r="F1752">
            <v>52</v>
          </cell>
          <cell r="G1752" t="str">
            <v>V 45</v>
          </cell>
          <cell r="H1752" t="str">
            <v>V 45</v>
          </cell>
          <cell r="I1752" t="str">
            <v>1st</v>
          </cell>
          <cell r="J1752" t="str">
            <v>TPK</v>
          </cell>
          <cell r="K1752">
            <v>1</v>
          </cell>
        </row>
        <row r="1753">
          <cell r="B1753" t="str">
            <v>Joanne</v>
          </cell>
          <cell r="C1753" t="str">
            <v>White</v>
          </cell>
          <cell r="D1753">
            <v>24539</v>
          </cell>
          <cell r="E1753" t="str">
            <v>F</v>
          </cell>
          <cell r="F1753">
            <v>57</v>
          </cell>
          <cell r="G1753" t="str">
            <v>V 55</v>
          </cell>
          <cell r="I1753" t="str">
            <v>1st</v>
          </cell>
          <cell r="J1753" t="str">
            <v>TPK</v>
          </cell>
          <cell r="K1753">
            <v>1</v>
          </cell>
        </row>
        <row r="1754">
          <cell r="A1754">
            <v>372</v>
          </cell>
          <cell r="B1754" t="str">
            <v>Bo</v>
          </cell>
          <cell r="C1754" t="str">
            <v>Yu</v>
          </cell>
          <cell r="D1754">
            <v>25515</v>
          </cell>
          <cell r="E1754" t="str">
            <v>F</v>
          </cell>
          <cell r="F1754">
            <v>54</v>
          </cell>
          <cell r="G1754" t="str">
            <v>V 45</v>
          </cell>
          <cell r="I1754" t="str">
            <v>1st</v>
          </cell>
          <cell r="J1754" t="str">
            <v>TPK</v>
          </cell>
          <cell r="K1754">
            <v>1</v>
          </cell>
        </row>
        <row r="1755">
          <cell r="A1755">
            <v>301</v>
          </cell>
          <cell r="B1755" t="str">
            <v>Scott</v>
          </cell>
          <cell r="C1755" t="str">
            <v>Aiken</v>
          </cell>
          <cell r="D1755">
            <v>25730</v>
          </cell>
          <cell r="E1755" t="str">
            <v>M</v>
          </cell>
          <cell r="F1755">
            <v>54</v>
          </cell>
          <cell r="G1755" t="str">
            <v>V 50</v>
          </cell>
          <cell r="H1755" t="str">
            <v>V 50</v>
          </cell>
          <cell r="I1755" t="str">
            <v>1st</v>
          </cell>
          <cell r="J1755" t="str">
            <v>TPK</v>
          </cell>
          <cell r="K1755">
            <v>1</v>
          </cell>
        </row>
        <row r="1756">
          <cell r="A1756">
            <v>302</v>
          </cell>
          <cell r="B1756" t="str">
            <v>Ben</v>
          </cell>
          <cell r="C1756" t="str">
            <v>Allen</v>
          </cell>
          <cell r="D1756">
            <v>34674</v>
          </cell>
          <cell r="E1756" t="str">
            <v>M</v>
          </cell>
          <cell r="F1756">
            <v>29</v>
          </cell>
          <cell r="G1756" t="str">
            <v>S</v>
          </cell>
          <cell r="H1756" t="str">
            <v>S</v>
          </cell>
          <cell r="I1756" t="str">
            <v>1st</v>
          </cell>
          <cell r="J1756" t="str">
            <v>TPK</v>
          </cell>
          <cell r="K1756">
            <v>1</v>
          </cell>
        </row>
        <row r="1757">
          <cell r="A1757">
            <v>422</v>
          </cell>
          <cell r="B1757" t="str">
            <v>Ben</v>
          </cell>
          <cell r="C1757" t="str">
            <v>Allen</v>
          </cell>
          <cell r="D1757">
            <v>34674</v>
          </cell>
          <cell r="E1757" t="str">
            <v>M</v>
          </cell>
          <cell r="F1757">
            <v>29</v>
          </cell>
          <cell r="G1757" t="str">
            <v>S</v>
          </cell>
          <cell r="H1757" t="str">
            <v>S</v>
          </cell>
          <cell r="I1757" t="str">
            <v>1st</v>
          </cell>
          <cell r="J1757" t="str">
            <v>TPK</v>
          </cell>
          <cell r="K1757">
            <v>1</v>
          </cell>
        </row>
        <row r="1758">
          <cell r="A1758">
            <v>304</v>
          </cell>
          <cell r="B1758" t="str">
            <v>Richard</v>
          </cell>
          <cell r="C1758" t="str">
            <v>Allen</v>
          </cell>
          <cell r="D1758">
            <v>28986</v>
          </cell>
          <cell r="E1758" t="str">
            <v>M</v>
          </cell>
          <cell r="F1758">
            <v>45</v>
          </cell>
          <cell r="G1758" t="str">
            <v>V 40</v>
          </cell>
          <cell r="H1758" t="str">
            <v>V 40</v>
          </cell>
          <cell r="I1758" t="str">
            <v>1st</v>
          </cell>
          <cell r="J1758" t="str">
            <v>TPK</v>
          </cell>
          <cell r="K1758">
            <v>1</v>
          </cell>
        </row>
        <row r="1759">
          <cell r="A1759">
            <v>421</v>
          </cell>
          <cell r="B1759" t="str">
            <v>Richard</v>
          </cell>
          <cell r="C1759" t="str">
            <v>Allen</v>
          </cell>
          <cell r="D1759">
            <v>28986</v>
          </cell>
          <cell r="E1759" t="str">
            <v>M</v>
          </cell>
          <cell r="F1759">
            <v>45</v>
          </cell>
          <cell r="G1759" t="str">
            <v>V 40</v>
          </cell>
          <cell r="H1759" t="str">
            <v>V 40</v>
          </cell>
          <cell r="I1759" t="str">
            <v>1st</v>
          </cell>
          <cell r="J1759" t="str">
            <v>TPK</v>
          </cell>
          <cell r="K1759">
            <v>1</v>
          </cell>
        </row>
        <row r="1760">
          <cell r="A1760">
            <v>307</v>
          </cell>
          <cell r="B1760" t="str">
            <v>Peter</v>
          </cell>
          <cell r="C1760" t="str">
            <v>Amoils</v>
          </cell>
          <cell r="D1760">
            <v>23216</v>
          </cell>
          <cell r="E1760" t="str">
            <v>M</v>
          </cell>
          <cell r="F1760">
            <v>60</v>
          </cell>
          <cell r="G1760" t="str">
            <v>V 60</v>
          </cell>
          <cell r="H1760" t="str">
            <v>V 50</v>
          </cell>
          <cell r="I1760" t="str">
            <v>1st</v>
          </cell>
          <cell r="J1760" t="str">
            <v>TPK</v>
          </cell>
          <cell r="K1760">
            <v>1</v>
          </cell>
        </row>
        <row r="1761">
          <cell r="B1761" t="str">
            <v>Ian</v>
          </cell>
          <cell r="C1761" t="str">
            <v>Anderson</v>
          </cell>
          <cell r="D1761">
            <v>30227</v>
          </cell>
          <cell r="E1761" t="str">
            <v>M</v>
          </cell>
          <cell r="F1761">
            <v>41</v>
          </cell>
          <cell r="G1761" t="str">
            <v>V 40</v>
          </cell>
          <cell r="H1761" t="str">
            <v>V 40</v>
          </cell>
          <cell r="I1761" t="str">
            <v>1st</v>
          </cell>
          <cell r="J1761" t="str">
            <v>TPK</v>
          </cell>
          <cell r="K1761">
            <v>1</v>
          </cell>
        </row>
        <row r="1762">
          <cell r="A1762">
            <v>308</v>
          </cell>
          <cell r="B1762" t="str">
            <v>James</v>
          </cell>
          <cell r="C1762" t="str">
            <v>Arrowsmith</v>
          </cell>
          <cell r="D1762">
            <v>29046</v>
          </cell>
          <cell r="E1762" t="str">
            <v>M</v>
          </cell>
          <cell r="F1762">
            <v>45</v>
          </cell>
          <cell r="G1762" t="str">
            <v>V 40</v>
          </cell>
          <cell r="H1762" t="str">
            <v>V 40</v>
          </cell>
          <cell r="I1762" t="str">
            <v>1st</v>
          </cell>
          <cell r="J1762" t="str">
            <v>TPK</v>
          </cell>
          <cell r="K1762">
            <v>1</v>
          </cell>
        </row>
        <row r="1763">
          <cell r="B1763" t="str">
            <v>Arber</v>
          </cell>
          <cell r="C1763" t="str">
            <v>Baci</v>
          </cell>
          <cell r="D1763">
            <v>29841</v>
          </cell>
          <cell r="E1763" t="str">
            <v>M</v>
          </cell>
          <cell r="F1763">
            <v>42</v>
          </cell>
          <cell r="G1763" t="str">
            <v>V 40</v>
          </cell>
          <cell r="H1763" t="str">
            <v>V 40</v>
          </cell>
          <cell r="I1763" t="str">
            <v>1st</v>
          </cell>
          <cell r="J1763" t="str">
            <v>TPK</v>
          </cell>
          <cell r="K1763">
            <v>1</v>
          </cell>
        </row>
        <row r="1764">
          <cell r="A1764">
            <v>309</v>
          </cell>
          <cell r="B1764" t="str">
            <v>Matt</v>
          </cell>
          <cell r="C1764" t="str">
            <v>Bannon</v>
          </cell>
          <cell r="D1764">
            <v>28277</v>
          </cell>
          <cell r="E1764" t="str">
            <v>M</v>
          </cell>
          <cell r="F1764">
            <v>47</v>
          </cell>
          <cell r="G1764" t="str">
            <v>V 40</v>
          </cell>
          <cell r="H1764" t="str">
            <v>V 40</v>
          </cell>
          <cell r="I1764" t="str">
            <v>1st</v>
          </cell>
          <cell r="J1764" t="str">
            <v>TPK</v>
          </cell>
          <cell r="K1764">
            <v>1</v>
          </cell>
        </row>
        <row r="1765">
          <cell r="A1765">
            <v>310</v>
          </cell>
          <cell r="B1765" t="str">
            <v>Ian</v>
          </cell>
          <cell r="C1765" t="str">
            <v>Barber</v>
          </cell>
          <cell r="D1765">
            <v>21027</v>
          </cell>
          <cell r="E1765" t="str">
            <v>M</v>
          </cell>
          <cell r="F1765">
            <v>66</v>
          </cell>
          <cell r="G1765" t="str">
            <v>V 60</v>
          </cell>
          <cell r="H1765" t="str">
            <v>V 60</v>
          </cell>
          <cell r="I1765" t="str">
            <v>1st</v>
          </cell>
          <cell r="J1765" t="str">
            <v>TPK</v>
          </cell>
          <cell r="K1765">
            <v>1</v>
          </cell>
        </row>
        <row r="1766">
          <cell r="A1766">
            <v>311</v>
          </cell>
          <cell r="B1766" t="str">
            <v>James</v>
          </cell>
          <cell r="C1766" t="str">
            <v>Barber*</v>
          </cell>
          <cell r="D1766">
            <v>35174</v>
          </cell>
          <cell r="E1766" t="str">
            <v>M</v>
          </cell>
          <cell r="F1766">
            <v>28</v>
          </cell>
          <cell r="G1766" t="str">
            <v>S</v>
          </cell>
          <cell r="H1766" t="str">
            <v>S</v>
          </cell>
          <cell r="I1766" t="str">
            <v>2nd</v>
          </cell>
          <cell r="J1766" t="str">
            <v>TPK</v>
          </cell>
          <cell r="K1766">
            <v>1</v>
          </cell>
        </row>
        <row r="1767">
          <cell r="A1767">
            <v>312</v>
          </cell>
          <cell r="B1767" t="str">
            <v>Luke</v>
          </cell>
          <cell r="C1767" t="str">
            <v>Barker</v>
          </cell>
          <cell r="D1767">
            <v>33756</v>
          </cell>
          <cell r="E1767" t="str">
            <v>M</v>
          </cell>
          <cell r="F1767">
            <v>32</v>
          </cell>
          <cell r="G1767" t="str">
            <v>S</v>
          </cell>
          <cell r="H1767" t="str">
            <v>S</v>
          </cell>
          <cell r="I1767" t="str">
            <v>1st</v>
          </cell>
          <cell r="J1767" t="str">
            <v>TPK</v>
          </cell>
          <cell r="K1767">
            <v>1</v>
          </cell>
        </row>
        <row r="1768">
          <cell r="A1768">
            <v>313</v>
          </cell>
          <cell r="B1768" t="str">
            <v>David</v>
          </cell>
          <cell r="C1768" t="str">
            <v>Bartlett</v>
          </cell>
          <cell r="D1768">
            <v>23439</v>
          </cell>
          <cell r="E1768" t="str">
            <v>M</v>
          </cell>
          <cell r="F1768">
            <v>60</v>
          </cell>
          <cell r="G1768" t="str">
            <v>V 60</v>
          </cell>
          <cell r="H1768" t="str">
            <v>V 50</v>
          </cell>
          <cell r="I1768" t="str">
            <v>1st</v>
          </cell>
          <cell r="J1768" t="str">
            <v>TPK</v>
          </cell>
          <cell r="K1768">
            <v>1</v>
          </cell>
        </row>
        <row r="1769">
          <cell r="B1769" t="str">
            <v>Duncan</v>
          </cell>
          <cell r="C1769" t="str">
            <v>Bensted</v>
          </cell>
          <cell r="D1769">
            <v>23021</v>
          </cell>
          <cell r="E1769" t="str">
            <v>M</v>
          </cell>
          <cell r="F1769">
            <v>61</v>
          </cell>
          <cell r="G1769" t="str">
            <v>V 60</v>
          </cell>
          <cell r="H1769" t="str">
            <v>V 60</v>
          </cell>
          <cell r="I1769" t="str">
            <v>1st</v>
          </cell>
          <cell r="J1769" t="str">
            <v>TPK</v>
          </cell>
          <cell r="K1769">
            <v>1</v>
          </cell>
        </row>
        <row r="1770">
          <cell r="B1770" t="str">
            <v>Toby</v>
          </cell>
          <cell r="C1770" t="str">
            <v>Berger</v>
          </cell>
          <cell r="D1770">
            <v>38259</v>
          </cell>
          <cell r="E1770" t="str">
            <v>M</v>
          </cell>
          <cell r="F1770">
            <v>19</v>
          </cell>
          <cell r="G1770" t="str">
            <v>U 20</v>
          </cell>
          <cell r="H1770" t="str">
            <v>U 20</v>
          </cell>
          <cell r="I1770" t="str">
            <v>1st</v>
          </cell>
          <cell r="J1770" t="str">
            <v>TPK</v>
          </cell>
          <cell r="K1770">
            <v>1</v>
          </cell>
        </row>
        <row r="1771">
          <cell r="B1771" t="str">
            <v>Andy</v>
          </cell>
          <cell r="C1771" t="str">
            <v>Betton</v>
          </cell>
          <cell r="D1771">
            <v>26050</v>
          </cell>
          <cell r="E1771" t="str">
            <v>M</v>
          </cell>
          <cell r="F1771">
            <v>53</v>
          </cell>
          <cell r="G1771" t="str">
            <v>V 50</v>
          </cell>
          <cell r="H1771" t="str">
            <v>V 50</v>
          </cell>
          <cell r="I1771" t="str">
            <v>1st</v>
          </cell>
          <cell r="J1771" t="str">
            <v>TPK</v>
          </cell>
          <cell r="K1771">
            <v>1</v>
          </cell>
        </row>
        <row r="1772">
          <cell r="B1772" t="str">
            <v>David</v>
          </cell>
          <cell r="C1772" t="str">
            <v>Birks</v>
          </cell>
          <cell r="D1772">
            <v>23724</v>
          </cell>
          <cell r="E1772" t="str">
            <v>M</v>
          </cell>
          <cell r="F1772">
            <v>59</v>
          </cell>
          <cell r="G1772" t="str">
            <v>V 50</v>
          </cell>
          <cell r="H1772" t="str">
            <v>V 50</v>
          </cell>
          <cell r="I1772" t="str">
            <v>1st</v>
          </cell>
          <cell r="J1772" t="str">
            <v>TPK</v>
          </cell>
          <cell r="K1772">
            <v>1</v>
          </cell>
        </row>
        <row r="1773">
          <cell r="A1773">
            <v>415</v>
          </cell>
          <cell r="B1773" t="str">
            <v>Mark</v>
          </cell>
          <cell r="C1773" t="str">
            <v>Birri</v>
          </cell>
          <cell r="D1773">
            <v>29411</v>
          </cell>
          <cell r="E1773" t="str">
            <v>M</v>
          </cell>
          <cell r="F1773">
            <v>44</v>
          </cell>
          <cell r="G1773" t="str">
            <v>V 40</v>
          </cell>
          <cell r="H1773" t="str">
            <v>V 40</v>
          </cell>
          <cell r="I1773" t="str">
            <v>1st</v>
          </cell>
          <cell r="J1773" t="str">
            <v>TPK</v>
          </cell>
          <cell r="K1773">
            <v>1</v>
          </cell>
        </row>
        <row r="1774">
          <cell r="B1774" t="str">
            <v>Mark</v>
          </cell>
          <cell r="C1774" t="str">
            <v>Bourke</v>
          </cell>
          <cell r="D1774">
            <v>22079</v>
          </cell>
          <cell r="E1774" t="str">
            <v>M</v>
          </cell>
          <cell r="F1774">
            <v>64</v>
          </cell>
          <cell r="G1774" t="str">
            <v>V 60</v>
          </cell>
          <cell r="H1774" t="str">
            <v>V 60</v>
          </cell>
          <cell r="I1774" t="str">
            <v>1st</v>
          </cell>
          <cell r="J1774" t="str">
            <v>TPK</v>
          </cell>
          <cell r="K1774">
            <v>1</v>
          </cell>
        </row>
        <row r="1775">
          <cell r="A1775">
            <v>399</v>
          </cell>
          <cell r="B1775" t="str">
            <v>Brian</v>
          </cell>
          <cell r="C1775" t="str">
            <v>Bowie</v>
          </cell>
          <cell r="D1775">
            <v>19485</v>
          </cell>
          <cell r="E1775" t="str">
            <v>M</v>
          </cell>
          <cell r="F1775">
            <v>71</v>
          </cell>
          <cell r="G1775" t="str">
            <v>V 70</v>
          </cell>
          <cell r="H1775" t="str">
            <v>V 70</v>
          </cell>
          <cell r="I1775" t="str">
            <v>1st</v>
          </cell>
          <cell r="J1775" t="str">
            <v>TPK</v>
          </cell>
          <cell r="K1775">
            <v>1</v>
          </cell>
        </row>
        <row r="1776">
          <cell r="A1776">
            <v>315</v>
          </cell>
          <cell r="B1776" t="str">
            <v>Luke</v>
          </cell>
          <cell r="C1776" t="str">
            <v>Bowie</v>
          </cell>
          <cell r="D1776">
            <v>29464</v>
          </cell>
          <cell r="E1776" t="str">
            <v>M</v>
          </cell>
          <cell r="F1776">
            <v>43</v>
          </cell>
          <cell r="G1776" t="str">
            <v>V 40</v>
          </cell>
          <cell r="H1776" t="str">
            <v>V 40</v>
          </cell>
          <cell r="I1776" t="str">
            <v>1st</v>
          </cell>
          <cell r="J1776" t="str">
            <v>TPK</v>
          </cell>
          <cell r="K1776">
            <v>1</v>
          </cell>
        </row>
        <row r="1777">
          <cell r="B1777" t="str">
            <v>Adam</v>
          </cell>
          <cell r="C1777" t="str">
            <v>Bowman</v>
          </cell>
          <cell r="D1777">
            <v>33957</v>
          </cell>
          <cell r="E1777" t="str">
            <v>M</v>
          </cell>
          <cell r="F1777">
            <v>31</v>
          </cell>
          <cell r="G1777" t="str">
            <v>S</v>
          </cell>
          <cell r="H1777" t="str">
            <v>S</v>
          </cell>
          <cell r="I1777" t="str">
            <v>1st</v>
          </cell>
          <cell r="J1777" t="str">
            <v>TPK</v>
          </cell>
          <cell r="K1777">
            <v>1</v>
          </cell>
        </row>
        <row r="1778">
          <cell r="B1778" t="str">
            <v>Stephen</v>
          </cell>
          <cell r="C1778" t="str">
            <v>Boys</v>
          </cell>
          <cell r="D1778">
            <v>21876</v>
          </cell>
          <cell r="E1778" t="str">
            <v>M</v>
          </cell>
          <cell r="F1778">
            <v>64</v>
          </cell>
          <cell r="G1778" t="str">
            <v>V 60</v>
          </cell>
          <cell r="I1778" t="str">
            <v>1st</v>
          </cell>
          <cell r="J1778" t="str">
            <v>TPK</v>
          </cell>
          <cell r="K1778">
            <v>1</v>
          </cell>
        </row>
        <row r="1779">
          <cell r="A1779">
            <v>375</v>
          </cell>
          <cell r="B1779" t="str">
            <v>Paul</v>
          </cell>
          <cell r="C1779" t="str">
            <v>Bracken</v>
          </cell>
          <cell r="D1779">
            <v>23573</v>
          </cell>
          <cell r="E1779" t="str">
            <v>M</v>
          </cell>
          <cell r="F1779">
            <v>60</v>
          </cell>
          <cell r="G1779" t="str">
            <v>V 60</v>
          </cell>
          <cell r="H1779" t="str">
            <v>V 50</v>
          </cell>
          <cell r="I1779" t="str">
            <v>1st</v>
          </cell>
          <cell r="J1779" t="str">
            <v>TPK</v>
          </cell>
          <cell r="K1779">
            <v>1</v>
          </cell>
        </row>
        <row r="1780">
          <cell r="B1780" t="str">
            <v>Graham</v>
          </cell>
          <cell r="C1780" t="str">
            <v>Bray</v>
          </cell>
          <cell r="D1780">
            <v>19631</v>
          </cell>
          <cell r="E1780" t="str">
            <v>M</v>
          </cell>
          <cell r="F1780">
            <v>70</v>
          </cell>
          <cell r="G1780" t="str">
            <v>V 70</v>
          </cell>
          <cell r="H1780" t="str">
            <v>V 60</v>
          </cell>
          <cell r="I1780" t="str">
            <v>1st</v>
          </cell>
          <cell r="J1780" t="str">
            <v>TPK</v>
          </cell>
          <cell r="K1780">
            <v>1</v>
          </cell>
        </row>
        <row r="1781">
          <cell r="A1781">
            <v>317</v>
          </cell>
          <cell r="B1781" t="str">
            <v>Alex</v>
          </cell>
          <cell r="C1781" t="str">
            <v>Brennan</v>
          </cell>
          <cell r="D1781">
            <v>37828</v>
          </cell>
          <cell r="E1781" t="str">
            <v>M</v>
          </cell>
          <cell r="F1781">
            <v>20</v>
          </cell>
          <cell r="G1781" t="str">
            <v>S</v>
          </cell>
          <cell r="H1781" t="str">
            <v>U 20</v>
          </cell>
          <cell r="I1781" t="str">
            <v>1st</v>
          </cell>
          <cell r="J1781" t="str">
            <v>TPK</v>
          </cell>
          <cell r="K1781">
            <v>1</v>
          </cell>
        </row>
        <row r="1782">
          <cell r="A1782">
            <v>316</v>
          </cell>
          <cell r="B1782" t="str">
            <v>Paul</v>
          </cell>
          <cell r="C1782" t="str">
            <v>Brennan</v>
          </cell>
          <cell r="D1782">
            <v>28027</v>
          </cell>
          <cell r="E1782" t="str">
            <v>M</v>
          </cell>
          <cell r="F1782">
            <v>47</v>
          </cell>
          <cell r="G1782" t="str">
            <v>V 40</v>
          </cell>
          <cell r="H1782" t="str">
            <v>V 40</v>
          </cell>
          <cell r="I1782" t="str">
            <v>1st</v>
          </cell>
          <cell r="J1782" t="str">
            <v>TPK</v>
          </cell>
          <cell r="K1782">
            <v>1</v>
          </cell>
        </row>
        <row r="1783">
          <cell r="B1783" t="str">
            <v>Stuart</v>
          </cell>
          <cell r="C1783" t="str">
            <v>Broad</v>
          </cell>
          <cell r="D1783">
            <v>28233</v>
          </cell>
          <cell r="E1783" t="str">
            <v>M</v>
          </cell>
          <cell r="F1783">
            <v>47</v>
          </cell>
          <cell r="G1783" t="str">
            <v>V 40</v>
          </cell>
          <cell r="H1783" t="str">
            <v>V 40</v>
          </cell>
          <cell r="I1783" t="str">
            <v>1st</v>
          </cell>
          <cell r="J1783" t="str">
            <v>TPK</v>
          </cell>
          <cell r="K1783">
            <v>1</v>
          </cell>
        </row>
        <row r="1784">
          <cell r="B1784" t="str">
            <v>Alex</v>
          </cell>
          <cell r="C1784" t="str">
            <v>Brown</v>
          </cell>
          <cell r="D1784">
            <v>27116</v>
          </cell>
          <cell r="E1784" t="str">
            <v>M</v>
          </cell>
          <cell r="F1784">
            <v>50</v>
          </cell>
          <cell r="G1784" t="str">
            <v>V 50</v>
          </cell>
          <cell r="H1784" t="str">
            <v>V 40</v>
          </cell>
          <cell r="I1784" t="str">
            <v>1st</v>
          </cell>
          <cell r="J1784" t="str">
            <v>TPK</v>
          </cell>
          <cell r="K1784">
            <v>1</v>
          </cell>
        </row>
        <row r="1785">
          <cell r="B1785" t="str">
            <v>Damien</v>
          </cell>
          <cell r="C1785" t="str">
            <v>Brown</v>
          </cell>
          <cell r="D1785">
            <v>29426</v>
          </cell>
          <cell r="E1785" t="str">
            <v>M</v>
          </cell>
          <cell r="F1785">
            <v>43</v>
          </cell>
          <cell r="G1785" t="str">
            <v>V 40</v>
          </cell>
          <cell r="H1785" t="str">
            <v>V 40</v>
          </cell>
          <cell r="I1785" t="str">
            <v>1st</v>
          </cell>
          <cell r="J1785" t="str">
            <v>TPK</v>
          </cell>
          <cell r="K1785">
            <v>1</v>
          </cell>
        </row>
        <row r="1786">
          <cell r="A1786">
            <v>400</v>
          </cell>
          <cell r="B1786" t="str">
            <v>James</v>
          </cell>
          <cell r="C1786" t="str">
            <v>Brownlie</v>
          </cell>
          <cell r="D1786">
            <v>22363</v>
          </cell>
          <cell r="E1786" t="str">
            <v>M</v>
          </cell>
          <cell r="F1786">
            <v>63</v>
          </cell>
          <cell r="G1786" t="str">
            <v>V 60</v>
          </cell>
          <cell r="H1786" t="str">
            <v>V 60</v>
          </cell>
          <cell r="I1786" t="str">
            <v>1st</v>
          </cell>
          <cell r="J1786" t="str">
            <v>TPK</v>
          </cell>
          <cell r="K1786">
            <v>1</v>
          </cell>
        </row>
        <row r="1787">
          <cell r="A1787">
            <v>318</v>
          </cell>
          <cell r="B1787" t="str">
            <v>Charles</v>
          </cell>
          <cell r="C1787" t="str">
            <v>Bruce</v>
          </cell>
          <cell r="D1787">
            <v>28763</v>
          </cell>
          <cell r="E1787" t="str">
            <v>M</v>
          </cell>
          <cell r="F1787">
            <v>45</v>
          </cell>
          <cell r="G1787" t="str">
            <v>V 40</v>
          </cell>
          <cell r="H1787" t="str">
            <v>V 40</v>
          </cell>
          <cell r="I1787" t="str">
            <v>1st</v>
          </cell>
          <cell r="J1787" t="str">
            <v>TPK</v>
          </cell>
          <cell r="K1787">
            <v>1</v>
          </cell>
        </row>
        <row r="1788">
          <cell r="B1788" t="str">
            <v>Ray</v>
          </cell>
          <cell r="C1788" t="str">
            <v>Bull</v>
          </cell>
          <cell r="D1788">
            <v>18235</v>
          </cell>
          <cell r="E1788" t="str">
            <v>M</v>
          </cell>
          <cell r="F1788">
            <v>74</v>
          </cell>
          <cell r="G1788" t="str">
            <v>V 70</v>
          </cell>
          <cell r="H1788" t="str">
            <v>V 70</v>
          </cell>
          <cell r="I1788" t="str">
            <v>1st</v>
          </cell>
          <cell r="J1788" t="str">
            <v>TPK</v>
          </cell>
          <cell r="K1788">
            <v>1</v>
          </cell>
        </row>
        <row r="1789">
          <cell r="A1789">
            <v>377</v>
          </cell>
          <cell r="B1789" t="str">
            <v>Matt</v>
          </cell>
          <cell r="C1789" t="str">
            <v>Burn</v>
          </cell>
          <cell r="D1789">
            <v>25846</v>
          </cell>
          <cell r="E1789" t="str">
            <v>M</v>
          </cell>
          <cell r="F1789">
            <v>53</v>
          </cell>
          <cell r="G1789" t="str">
            <v>V 50</v>
          </cell>
          <cell r="H1789" t="str">
            <v>V 50</v>
          </cell>
          <cell r="I1789" t="str">
            <v>1st</v>
          </cell>
          <cell r="J1789" t="str">
            <v>TPK</v>
          </cell>
          <cell r="K1789">
            <v>1</v>
          </cell>
        </row>
        <row r="1790">
          <cell r="B1790" t="str">
            <v>Dougal</v>
          </cell>
          <cell r="C1790" t="str">
            <v>Burrowes</v>
          </cell>
          <cell r="D1790">
            <v>36281</v>
          </cell>
          <cell r="E1790" t="str">
            <v>M</v>
          </cell>
          <cell r="F1790">
            <v>25</v>
          </cell>
          <cell r="G1790" t="str">
            <v>S</v>
          </cell>
          <cell r="H1790" t="str">
            <v>S</v>
          </cell>
          <cell r="I1790" t="str">
            <v>1st</v>
          </cell>
          <cell r="J1790" t="str">
            <v>TPK</v>
          </cell>
          <cell r="K1790">
            <v>1</v>
          </cell>
        </row>
        <row r="1791">
          <cell r="B1791" t="str">
            <v>Toby</v>
          </cell>
          <cell r="C1791" t="str">
            <v>Burrowes</v>
          </cell>
          <cell r="D1791">
            <v>39187</v>
          </cell>
          <cell r="E1791" t="str">
            <v>M</v>
          </cell>
          <cell r="F1791">
            <v>17</v>
          </cell>
          <cell r="G1791" t="str">
            <v>U 20</v>
          </cell>
          <cell r="H1791" t="str">
            <v>U 20</v>
          </cell>
          <cell r="I1791" t="str">
            <v>1st</v>
          </cell>
          <cell r="J1791" t="str">
            <v>TPK</v>
          </cell>
          <cell r="K1791">
            <v>1</v>
          </cell>
        </row>
        <row r="1792">
          <cell r="A1792">
            <v>401</v>
          </cell>
          <cell r="B1792" t="str">
            <v>Nick</v>
          </cell>
          <cell r="C1792" t="str">
            <v>Butcher</v>
          </cell>
          <cell r="D1792">
            <v>26968</v>
          </cell>
          <cell r="E1792" t="str">
            <v>M</v>
          </cell>
          <cell r="F1792">
            <v>50</v>
          </cell>
          <cell r="G1792" t="str">
            <v>V 50</v>
          </cell>
          <cell r="H1792" t="str">
            <v>V 40</v>
          </cell>
          <cell r="I1792" t="str">
            <v>1st</v>
          </cell>
          <cell r="J1792" t="str">
            <v>TPK</v>
          </cell>
          <cell r="K1792">
            <v>1</v>
          </cell>
        </row>
        <row r="1793">
          <cell r="A1793">
            <v>378</v>
          </cell>
          <cell r="B1793" t="str">
            <v>Paul</v>
          </cell>
          <cell r="C1793" t="str">
            <v>Castaldo</v>
          </cell>
          <cell r="D1793">
            <v>25336</v>
          </cell>
          <cell r="E1793" t="str">
            <v>M</v>
          </cell>
          <cell r="F1793">
            <v>55</v>
          </cell>
          <cell r="G1793" t="str">
            <v>V 50</v>
          </cell>
          <cell r="H1793" t="str">
            <v>V 50</v>
          </cell>
          <cell r="I1793" t="str">
            <v>1st</v>
          </cell>
          <cell r="J1793" t="str">
            <v>TPK</v>
          </cell>
          <cell r="K1793">
            <v>1</v>
          </cell>
        </row>
        <row r="1794">
          <cell r="A1794">
            <v>319</v>
          </cell>
          <cell r="B1794" t="str">
            <v>Ray</v>
          </cell>
          <cell r="C1794" t="str">
            <v>Clarabut</v>
          </cell>
          <cell r="D1794">
            <v>18035</v>
          </cell>
          <cell r="E1794" t="str">
            <v>M</v>
          </cell>
          <cell r="F1794">
            <v>75</v>
          </cell>
          <cell r="G1794" t="str">
            <v>V 70</v>
          </cell>
          <cell r="H1794" t="str">
            <v>V 70</v>
          </cell>
          <cell r="I1794" t="str">
            <v>1st</v>
          </cell>
          <cell r="J1794" t="str">
            <v>TPK</v>
          </cell>
          <cell r="K1794">
            <v>1</v>
          </cell>
        </row>
        <row r="1795">
          <cell r="A1795">
            <v>320</v>
          </cell>
          <cell r="B1795" t="str">
            <v>Bradley</v>
          </cell>
          <cell r="C1795" t="str">
            <v>Clarke</v>
          </cell>
          <cell r="D1795">
            <v>32589</v>
          </cell>
          <cell r="E1795" t="str">
            <v>M</v>
          </cell>
          <cell r="F1795">
            <v>35</v>
          </cell>
          <cell r="G1795" t="str">
            <v>S</v>
          </cell>
          <cell r="H1795" t="str">
            <v>S</v>
          </cell>
          <cell r="I1795" t="str">
            <v>1st</v>
          </cell>
          <cell r="J1795" t="str">
            <v>TPK</v>
          </cell>
          <cell r="K1795">
            <v>1</v>
          </cell>
        </row>
        <row r="1796">
          <cell r="B1796" t="str">
            <v>Nick</v>
          </cell>
          <cell r="C1796" t="str">
            <v>Clarke</v>
          </cell>
          <cell r="D1796">
            <v>25669</v>
          </cell>
          <cell r="E1796" t="str">
            <v>M</v>
          </cell>
          <cell r="F1796">
            <v>54</v>
          </cell>
          <cell r="G1796" t="str">
            <v>V 50</v>
          </cell>
          <cell r="H1796" t="str">
            <v>V 50</v>
          </cell>
          <cell r="I1796" t="str">
            <v>1st</v>
          </cell>
          <cell r="J1796" t="str">
            <v>TPK</v>
          </cell>
          <cell r="K1796">
            <v>1</v>
          </cell>
        </row>
        <row r="1797">
          <cell r="B1797" t="str">
            <v>Steve</v>
          </cell>
          <cell r="C1797" t="str">
            <v>Clarke</v>
          </cell>
          <cell r="D1797">
            <v>23132</v>
          </cell>
          <cell r="E1797" t="str">
            <v>M</v>
          </cell>
          <cell r="F1797">
            <v>61</v>
          </cell>
          <cell r="G1797" t="str">
            <v>V 60</v>
          </cell>
          <cell r="I1797" t="str">
            <v>1st</v>
          </cell>
          <cell r="J1797" t="str">
            <v>TPK</v>
          </cell>
          <cell r="K1797">
            <v>1</v>
          </cell>
        </row>
        <row r="1798">
          <cell r="B1798" t="str">
            <v>Steve</v>
          </cell>
          <cell r="C1798" t="str">
            <v>Clayton</v>
          </cell>
          <cell r="D1798">
            <v>19065</v>
          </cell>
          <cell r="E1798" t="str">
            <v>M</v>
          </cell>
          <cell r="F1798">
            <v>72</v>
          </cell>
          <cell r="G1798" t="str">
            <v>V 70</v>
          </cell>
          <cell r="H1798" t="str">
            <v>V 70</v>
          </cell>
          <cell r="I1798" t="str">
            <v>1st</v>
          </cell>
          <cell r="J1798" t="str">
            <v>TPK</v>
          </cell>
          <cell r="K1798">
            <v>1</v>
          </cell>
        </row>
        <row r="1799">
          <cell r="B1799" t="str">
            <v>Alan</v>
          </cell>
          <cell r="C1799" t="str">
            <v>Collingbourne</v>
          </cell>
          <cell r="D1799">
            <v>20913</v>
          </cell>
          <cell r="E1799" t="str">
            <v>M</v>
          </cell>
          <cell r="F1799">
            <v>67</v>
          </cell>
          <cell r="G1799" t="str">
            <v>V 60</v>
          </cell>
          <cell r="H1799" t="str">
            <v>V 60</v>
          </cell>
          <cell r="I1799" t="str">
            <v>1st</v>
          </cell>
          <cell r="J1799" t="str">
            <v>TPK</v>
          </cell>
          <cell r="K1799">
            <v>1</v>
          </cell>
        </row>
        <row r="1800">
          <cell r="B1800" t="str">
            <v>Michael</v>
          </cell>
          <cell r="C1800" t="str">
            <v>Connellan</v>
          </cell>
          <cell r="D1800">
            <v>30139</v>
          </cell>
          <cell r="E1800" t="str">
            <v>M</v>
          </cell>
          <cell r="F1800">
            <v>42</v>
          </cell>
          <cell r="G1800" t="str">
            <v>V 40</v>
          </cell>
          <cell r="I1800" t="str">
            <v>1st</v>
          </cell>
          <cell r="J1800" t="str">
            <v>TPK</v>
          </cell>
          <cell r="K1800">
            <v>1</v>
          </cell>
        </row>
        <row r="1801">
          <cell r="A1801">
            <v>321</v>
          </cell>
          <cell r="B1801" t="str">
            <v>Edwin</v>
          </cell>
          <cell r="C1801" t="str">
            <v>Coutts</v>
          </cell>
          <cell r="D1801">
            <v>27670</v>
          </cell>
          <cell r="E1801" t="str">
            <v>M</v>
          </cell>
          <cell r="F1801">
            <v>48</v>
          </cell>
          <cell r="G1801" t="str">
            <v>V 40</v>
          </cell>
          <cell r="H1801" t="str">
            <v>V 40</v>
          </cell>
          <cell r="I1801" t="str">
            <v>1st</v>
          </cell>
          <cell r="J1801" t="str">
            <v>TPK</v>
          </cell>
          <cell r="K1801">
            <v>1</v>
          </cell>
        </row>
        <row r="1802">
          <cell r="A1802">
            <v>416</v>
          </cell>
          <cell r="B1802" t="str">
            <v>Neil</v>
          </cell>
          <cell r="C1802" t="str">
            <v>Cross</v>
          </cell>
          <cell r="D1802">
            <v>22564</v>
          </cell>
          <cell r="E1802" t="str">
            <v>M</v>
          </cell>
          <cell r="F1802">
            <v>62</v>
          </cell>
          <cell r="G1802" t="str">
            <v>V 60</v>
          </cell>
          <cell r="H1802" t="str">
            <v>V 60</v>
          </cell>
          <cell r="I1802" t="str">
            <v>1st</v>
          </cell>
          <cell r="J1802" t="str">
            <v>TPK</v>
          </cell>
          <cell r="K1802">
            <v>1</v>
          </cell>
        </row>
        <row r="1803">
          <cell r="B1803" t="str">
            <v>Jonty</v>
          </cell>
          <cell r="C1803" t="str">
            <v>Crowley</v>
          </cell>
          <cell r="D1803">
            <v>33800</v>
          </cell>
          <cell r="E1803" t="str">
            <v>M</v>
          </cell>
          <cell r="F1803">
            <v>32</v>
          </cell>
          <cell r="G1803" t="str">
            <v>S</v>
          </cell>
          <cell r="H1803" t="str">
            <v>S</v>
          </cell>
          <cell r="I1803" t="str">
            <v>1st</v>
          </cell>
          <cell r="J1803" t="str">
            <v>TPK</v>
          </cell>
          <cell r="K1803">
            <v>1</v>
          </cell>
        </row>
        <row r="1804">
          <cell r="A1804">
            <v>324</v>
          </cell>
          <cell r="B1804" t="str">
            <v>Eamonn</v>
          </cell>
          <cell r="C1804" t="str">
            <v>Cullen</v>
          </cell>
          <cell r="D1804">
            <v>22954</v>
          </cell>
          <cell r="E1804" t="str">
            <v>M</v>
          </cell>
          <cell r="F1804">
            <v>61</v>
          </cell>
          <cell r="G1804" t="str">
            <v>V 60</v>
          </cell>
          <cell r="H1804" t="str">
            <v>V 60</v>
          </cell>
          <cell r="I1804" t="str">
            <v>1st</v>
          </cell>
          <cell r="J1804" t="str">
            <v>TPK</v>
          </cell>
          <cell r="K1804">
            <v>1</v>
          </cell>
        </row>
        <row r="1805">
          <cell r="B1805" t="str">
            <v>Freddie</v>
          </cell>
          <cell r="C1805" t="str">
            <v>Davies</v>
          </cell>
          <cell r="D1805">
            <v>35862</v>
          </cell>
          <cell r="E1805" t="str">
            <v>M</v>
          </cell>
          <cell r="F1805">
            <v>26</v>
          </cell>
          <cell r="G1805" t="str">
            <v>S</v>
          </cell>
          <cell r="I1805" t="str">
            <v>1st</v>
          </cell>
          <cell r="J1805" t="str">
            <v>TPK</v>
          </cell>
          <cell r="K1805">
            <v>1</v>
          </cell>
        </row>
        <row r="1806">
          <cell r="B1806" t="str">
            <v>Marcus</v>
          </cell>
          <cell r="C1806" t="str">
            <v>De' Freitas</v>
          </cell>
          <cell r="D1806">
            <v>23986</v>
          </cell>
          <cell r="E1806" t="str">
            <v>M</v>
          </cell>
          <cell r="F1806">
            <v>58</v>
          </cell>
          <cell r="G1806" t="str">
            <v>V 50</v>
          </cell>
          <cell r="H1806" t="str">
            <v>V 50</v>
          </cell>
          <cell r="I1806" t="str">
            <v>1st</v>
          </cell>
          <cell r="J1806" t="str">
            <v>TPK</v>
          </cell>
          <cell r="K1806">
            <v>1</v>
          </cell>
        </row>
        <row r="1807">
          <cell r="A1807">
            <v>325</v>
          </cell>
          <cell r="B1807" t="str">
            <v>Ed</v>
          </cell>
          <cell r="C1807" t="str">
            <v>De Los Rios</v>
          </cell>
          <cell r="E1807" t="str">
            <v>M</v>
          </cell>
          <cell r="F1807">
            <v>124</v>
          </cell>
          <cell r="G1807" t="str">
            <v>V 50</v>
          </cell>
          <cell r="I1807" t="str">
            <v>1st</v>
          </cell>
          <cell r="J1807" t="str">
            <v>TPK</v>
          </cell>
          <cell r="K1807">
            <v>1</v>
          </cell>
        </row>
        <row r="1808">
          <cell r="B1808" t="str">
            <v>Andrew</v>
          </cell>
          <cell r="C1808" t="str">
            <v>Dench</v>
          </cell>
          <cell r="D1808">
            <v>25051</v>
          </cell>
          <cell r="E1808" t="str">
            <v>M</v>
          </cell>
          <cell r="F1808">
            <v>55</v>
          </cell>
          <cell r="G1808" t="str">
            <v>V 50</v>
          </cell>
          <cell r="H1808" t="str">
            <v>V 50</v>
          </cell>
          <cell r="I1808" t="str">
            <v>1st</v>
          </cell>
          <cell r="J1808" t="str">
            <v>TPK</v>
          </cell>
          <cell r="K1808">
            <v>1</v>
          </cell>
        </row>
        <row r="1809">
          <cell r="B1809" t="str">
            <v>Des</v>
          </cell>
          <cell r="C1809" t="str">
            <v>Denning</v>
          </cell>
          <cell r="D1809">
            <v>26548</v>
          </cell>
          <cell r="E1809" t="str">
            <v>M</v>
          </cell>
          <cell r="F1809">
            <v>51</v>
          </cell>
          <cell r="G1809" t="str">
            <v>V 50</v>
          </cell>
          <cell r="H1809" t="str">
            <v>V 50</v>
          </cell>
          <cell r="I1809" t="str">
            <v>1st</v>
          </cell>
          <cell r="J1809" t="str">
            <v>TPK</v>
          </cell>
          <cell r="K1809">
            <v>1</v>
          </cell>
        </row>
        <row r="1810">
          <cell r="B1810" t="str">
            <v>Mark</v>
          </cell>
          <cell r="C1810" t="str">
            <v>Dickson</v>
          </cell>
          <cell r="D1810">
            <v>22832</v>
          </cell>
          <cell r="E1810" t="str">
            <v>M</v>
          </cell>
          <cell r="F1810">
            <v>62</v>
          </cell>
          <cell r="G1810" t="str">
            <v>V 60</v>
          </cell>
          <cell r="I1810" t="str">
            <v>1st</v>
          </cell>
          <cell r="J1810" t="str">
            <v>TPK</v>
          </cell>
          <cell r="K1810">
            <v>1</v>
          </cell>
        </row>
        <row r="1811">
          <cell r="B1811" t="str">
            <v>Brian</v>
          </cell>
          <cell r="C1811" t="str">
            <v>Dilley</v>
          </cell>
          <cell r="D1811">
            <v>25333</v>
          </cell>
          <cell r="E1811" t="str">
            <v>M</v>
          </cell>
          <cell r="F1811">
            <v>55</v>
          </cell>
          <cell r="G1811" t="str">
            <v>V 50</v>
          </cell>
          <cell r="H1811" t="str">
            <v>V 50</v>
          </cell>
          <cell r="I1811" t="str">
            <v>1st</v>
          </cell>
          <cell r="J1811" t="str">
            <v>TPK</v>
          </cell>
          <cell r="K1811">
            <v>1</v>
          </cell>
        </row>
        <row r="1812">
          <cell r="B1812" t="str">
            <v>Karl</v>
          </cell>
          <cell r="C1812" t="str">
            <v>Dillon</v>
          </cell>
          <cell r="D1812">
            <v>29535</v>
          </cell>
          <cell r="E1812" t="str">
            <v>M</v>
          </cell>
          <cell r="F1812">
            <v>43</v>
          </cell>
          <cell r="G1812" t="str">
            <v>V 40</v>
          </cell>
          <cell r="H1812" t="str">
            <v>V 40</v>
          </cell>
          <cell r="I1812" t="str">
            <v>1st</v>
          </cell>
          <cell r="J1812" t="str">
            <v>TPK</v>
          </cell>
          <cell r="K1812">
            <v>1</v>
          </cell>
        </row>
        <row r="1813">
          <cell r="B1813" t="str">
            <v>Geoffrey</v>
          </cell>
          <cell r="C1813" t="str">
            <v>Donohoe</v>
          </cell>
          <cell r="D1813">
            <v>28804</v>
          </cell>
          <cell r="E1813" t="str">
            <v>M</v>
          </cell>
          <cell r="F1813">
            <v>45</v>
          </cell>
          <cell r="G1813" t="str">
            <v>V 40</v>
          </cell>
          <cell r="H1813" t="str">
            <v>V 40</v>
          </cell>
          <cell r="I1813" t="str">
            <v>1st</v>
          </cell>
          <cell r="J1813" t="str">
            <v>TPK</v>
          </cell>
          <cell r="K1813">
            <v>1</v>
          </cell>
        </row>
        <row r="1814">
          <cell r="B1814" t="str">
            <v>Nathan</v>
          </cell>
          <cell r="C1814" t="str">
            <v>Douglas</v>
          </cell>
          <cell r="D1814">
            <v>38295</v>
          </cell>
          <cell r="E1814" t="str">
            <v>M</v>
          </cell>
          <cell r="F1814">
            <v>19</v>
          </cell>
          <cell r="G1814" t="str">
            <v>U 20</v>
          </cell>
          <cell r="H1814" t="str">
            <v>U 20</v>
          </cell>
          <cell r="I1814" t="str">
            <v>1st</v>
          </cell>
          <cell r="J1814" t="str">
            <v>TPK</v>
          </cell>
          <cell r="K1814">
            <v>1</v>
          </cell>
        </row>
        <row r="1815">
          <cell r="B1815" t="str">
            <v>William</v>
          </cell>
          <cell r="C1815" t="str">
            <v>Douglas*</v>
          </cell>
          <cell r="D1815">
            <v>37319</v>
          </cell>
          <cell r="E1815" t="str">
            <v>M</v>
          </cell>
          <cell r="F1815">
            <v>22</v>
          </cell>
          <cell r="G1815" t="str">
            <v>S</v>
          </cell>
          <cell r="H1815" t="str">
            <v>S</v>
          </cell>
          <cell r="I1815" t="str">
            <v>2nd</v>
          </cell>
          <cell r="J1815" t="str">
            <v>TPK</v>
          </cell>
          <cell r="K1815">
            <v>1</v>
          </cell>
        </row>
        <row r="1816">
          <cell r="A1816">
            <v>420</v>
          </cell>
          <cell r="B1816" t="str">
            <v>Adrian</v>
          </cell>
          <cell r="C1816" t="str">
            <v>Edwards</v>
          </cell>
          <cell r="D1816">
            <v>24039</v>
          </cell>
          <cell r="E1816" t="str">
            <v>M</v>
          </cell>
          <cell r="F1816">
            <v>58</v>
          </cell>
          <cell r="G1816" t="str">
            <v>V 50</v>
          </cell>
          <cell r="H1816" t="str">
            <v>V 50</v>
          </cell>
          <cell r="I1816" t="str">
            <v>1st</v>
          </cell>
          <cell r="J1816" t="str">
            <v>TPK</v>
          </cell>
          <cell r="K1816">
            <v>1</v>
          </cell>
        </row>
        <row r="1817">
          <cell r="A1817">
            <v>327</v>
          </cell>
          <cell r="B1817" t="str">
            <v>Ian</v>
          </cell>
          <cell r="C1817" t="str">
            <v>Ellis</v>
          </cell>
          <cell r="D1817">
            <v>24917</v>
          </cell>
          <cell r="E1817" t="str">
            <v>M</v>
          </cell>
          <cell r="F1817">
            <v>56</v>
          </cell>
          <cell r="G1817" t="str">
            <v>V 50</v>
          </cell>
          <cell r="H1817" t="str">
            <v>V 50</v>
          </cell>
          <cell r="I1817" t="str">
            <v>1st</v>
          </cell>
          <cell r="J1817" t="str">
            <v>TPK</v>
          </cell>
          <cell r="K1817">
            <v>1</v>
          </cell>
        </row>
        <row r="1818">
          <cell r="A1818">
            <v>386</v>
          </cell>
          <cell r="B1818" t="str">
            <v>Hossein</v>
          </cell>
          <cell r="C1818" t="str">
            <v>Erfani</v>
          </cell>
          <cell r="D1818">
            <v>18749</v>
          </cell>
          <cell r="E1818" t="str">
            <v>M</v>
          </cell>
          <cell r="F1818">
            <v>73</v>
          </cell>
          <cell r="G1818" t="str">
            <v>V 70</v>
          </cell>
          <cell r="H1818" t="str">
            <v>V 70</v>
          </cell>
          <cell r="I1818" t="str">
            <v>1st</v>
          </cell>
          <cell r="J1818" t="str">
            <v>TPK</v>
          </cell>
          <cell r="K1818">
            <v>1</v>
          </cell>
        </row>
        <row r="1819">
          <cell r="B1819" t="str">
            <v>Dan</v>
          </cell>
          <cell r="C1819" t="str">
            <v>Evans</v>
          </cell>
          <cell r="D1819">
            <v>26942</v>
          </cell>
          <cell r="E1819" t="str">
            <v>M</v>
          </cell>
          <cell r="F1819">
            <v>50</v>
          </cell>
          <cell r="G1819" t="str">
            <v>V 50</v>
          </cell>
          <cell r="H1819" t="str">
            <v>V 40</v>
          </cell>
          <cell r="I1819" t="str">
            <v>1st</v>
          </cell>
          <cell r="J1819" t="str">
            <v>TPK</v>
          </cell>
          <cell r="K1819">
            <v>1</v>
          </cell>
        </row>
        <row r="1820">
          <cell r="B1820" t="str">
            <v>Gino</v>
          </cell>
          <cell r="C1820" t="str">
            <v>Fantoni</v>
          </cell>
          <cell r="D1820">
            <v>22636</v>
          </cell>
          <cell r="E1820" t="str">
            <v>M</v>
          </cell>
          <cell r="F1820">
            <v>62</v>
          </cell>
          <cell r="G1820" t="str">
            <v>V 60</v>
          </cell>
          <cell r="H1820" t="str">
            <v>V 60</v>
          </cell>
          <cell r="I1820" t="str">
            <v>1st</v>
          </cell>
          <cell r="J1820" t="str">
            <v>TPK</v>
          </cell>
          <cell r="K1820">
            <v>1</v>
          </cell>
        </row>
        <row r="1821">
          <cell r="B1821" t="str">
            <v>Alessio</v>
          </cell>
          <cell r="C1821" t="str">
            <v>Ferrari</v>
          </cell>
          <cell r="D1821">
            <v>38565</v>
          </cell>
          <cell r="E1821" t="str">
            <v>M</v>
          </cell>
          <cell r="F1821">
            <v>18</v>
          </cell>
          <cell r="G1821" t="str">
            <v>U 20</v>
          </cell>
          <cell r="H1821" t="str">
            <v>U 20</v>
          </cell>
          <cell r="I1821" t="str">
            <v>1st</v>
          </cell>
          <cell r="J1821" t="str">
            <v>TPK</v>
          </cell>
          <cell r="K1821">
            <v>1</v>
          </cell>
        </row>
        <row r="1822">
          <cell r="A1822">
            <v>329</v>
          </cell>
          <cell r="B1822" t="str">
            <v>Giovanni</v>
          </cell>
          <cell r="C1822" t="str">
            <v>Ferrari</v>
          </cell>
          <cell r="D1822">
            <v>25261</v>
          </cell>
          <cell r="E1822" t="str">
            <v>M</v>
          </cell>
          <cell r="F1822">
            <v>55</v>
          </cell>
          <cell r="G1822" t="str">
            <v>V 50</v>
          </cell>
          <cell r="H1822" t="str">
            <v>V 50</v>
          </cell>
          <cell r="I1822" t="str">
            <v>1st</v>
          </cell>
          <cell r="J1822" t="str">
            <v>TPK</v>
          </cell>
          <cell r="K1822">
            <v>1</v>
          </cell>
        </row>
        <row r="1823">
          <cell r="A1823">
            <v>398</v>
          </cell>
          <cell r="B1823" t="str">
            <v>Arnaldo</v>
          </cell>
          <cell r="C1823" t="str">
            <v>Furiani</v>
          </cell>
          <cell r="D1823">
            <v>25441</v>
          </cell>
          <cell r="E1823" t="str">
            <v>M</v>
          </cell>
          <cell r="F1823">
            <v>54</v>
          </cell>
          <cell r="G1823" t="str">
            <v>V 50</v>
          </cell>
          <cell r="H1823" t="str">
            <v>V 50</v>
          </cell>
          <cell r="I1823" t="str">
            <v>1st</v>
          </cell>
          <cell r="J1823" t="str">
            <v>TPK</v>
          </cell>
          <cell r="K1823">
            <v>1</v>
          </cell>
        </row>
        <row r="1824">
          <cell r="B1824" t="str">
            <v>Shane</v>
          </cell>
          <cell r="C1824" t="str">
            <v>Gallagher</v>
          </cell>
          <cell r="D1824">
            <v>29027</v>
          </cell>
          <cell r="E1824" t="str">
            <v>M</v>
          </cell>
          <cell r="F1824">
            <v>45</v>
          </cell>
          <cell r="G1824" t="str">
            <v>V 40</v>
          </cell>
          <cell r="H1824" t="str">
            <v>V 40</v>
          </cell>
          <cell r="I1824" t="str">
            <v>1st</v>
          </cell>
          <cell r="J1824" t="str">
            <v>TPK</v>
          </cell>
          <cell r="K1824">
            <v>1</v>
          </cell>
        </row>
        <row r="1825">
          <cell r="B1825" t="str">
            <v>Elijah</v>
          </cell>
          <cell r="C1825" t="str">
            <v>Gaskin</v>
          </cell>
          <cell r="D1825">
            <v>37942</v>
          </cell>
          <cell r="E1825" t="str">
            <v>M</v>
          </cell>
          <cell r="F1825">
            <v>20</v>
          </cell>
          <cell r="G1825" t="str">
            <v>S</v>
          </cell>
          <cell r="I1825" t="str">
            <v>1st</v>
          </cell>
          <cell r="J1825" t="str">
            <v>TPK</v>
          </cell>
          <cell r="K1825">
            <v>1</v>
          </cell>
        </row>
        <row r="1826">
          <cell r="B1826" t="str">
            <v>George</v>
          </cell>
          <cell r="C1826" t="str">
            <v>Georgiou</v>
          </cell>
          <cell r="D1826">
            <v>24543</v>
          </cell>
          <cell r="E1826" t="str">
            <v>M</v>
          </cell>
          <cell r="F1826">
            <v>57</v>
          </cell>
          <cell r="G1826" t="str">
            <v>V 50</v>
          </cell>
          <cell r="H1826" t="str">
            <v>V 50</v>
          </cell>
          <cell r="I1826" t="str">
            <v>1st</v>
          </cell>
          <cell r="J1826" t="str">
            <v>TPK</v>
          </cell>
          <cell r="K1826">
            <v>1</v>
          </cell>
        </row>
        <row r="1827">
          <cell r="A1827">
            <v>404</v>
          </cell>
          <cell r="B1827" t="str">
            <v>Rory</v>
          </cell>
          <cell r="C1827" t="str">
            <v>Gibson</v>
          </cell>
          <cell r="D1827">
            <v>32890</v>
          </cell>
          <cell r="E1827" t="str">
            <v>M</v>
          </cell>
          <cell r="F1827">
            <v>34</v>
          </cell>
          <cell r="G1827" t="str">
            <v>S</v>
          </cell>
          <cell r="I1827" t="str">
            <v>1st</v>
          </cell>
          <cell r="J1827" t="str">
            <v>TPK</v>
          </cell>
          <cell r="K1827">
            <v>1</v>
          </cell>
        </row>
        <row r="1828">
          <cell r="B1828" t="str">
            <v>Peter</v>
          </cell>
          <cell r="C1828" t="str">
            <v>Goldfinch</v>
          </cell>
          <cell r="D1828">
            <v>20738</v>
          </cell>
          <cell r="E1828" t="str">
            <v>M</v>
          </cell>
          <cell r="F1828">
            <v>67</v>
          </cell>
          <cell r="G1828" t="str">
            <v>V 60</v>
          </cell>
          <cell r="H1828" t="str">
            <v>V 60</v>
          </cell>
          <cell r="I1828" t="str">
            <v>1st</v>
          </cell>
          <cell r="J1828" t="str">
            <v>TPK</v>
          </cell>
          <cell r="K1828">
            <v>1</v>
          </cell>
        </row>
        <row r="1829">
          <cell r="A1829">
            <v>332</v>
          </cell>
          <cell r="B1829" t="str">
            <v>Alex</v>
          </cell>
          <cell r="C1829" t="str">
            <v>Green</v>
          </cell>
          <cell r="E1829" t="str">
            <v>M</v>
          </cell>
          <cell r="F1829">
            <v>124</v>
          </cell>
          <cell r="G1829" t="str">
            <v>S</v>
          </cell>
          <cell r="I1829" t="str">
            <v>1st</v>
          </cell>
          <cell r="J1829" t="str">
            <v>TPK</v>
          </cell>
          <cell r="K1829">
            <v>1</v>
          </cell>
        </row>
        <row r="1830">
          <cell r="A1830">
            <v>333</v>
          </cell>
          <cell r="B1830" t="str">
            <v>Mick</v>
          </cell>
          <cell r="C1830" t="str">
            <v>Green</v>
          </cell>
          <cell r="D1830">
            <v>23590</v>
          </cell>
          <cell r="E1830" t="str">
            <v>M</v>
          </cell>
          <cell r="F1830">
            <v>59</v>
          </cell>
          <cell r="G1830" t="str">
            <v>V 50</v>
          </cell>
          <cell r="H1830" t="str">
            <v>V 50</v>
          </cell>
          <cell r="I1830" t="str">
            <v>1st</v>
          </cell>
          <cell r="J1830" t="str">
            <v>TPK</v>
          </cell>
          <cell r="K1830">
            <v>1</v>
          </cell>
        </row>
        <row r="1831">
          <cell r="A1831">
            <v>392</v>
          </cell>
          <cell r="B1831" t="str">
            <v>David</v>
          </cell>
          <cell r="C1831" t="str">
            <v>Grindall</v>
          </cell>
          <cell r="D1831">
            <v>21427</v>
          </cell>
          <cell r="E1831" t="str">
            <v>M</v>
          </cell>
          <cell r="F1831">
            <v>65</v>
          </cell>
          <cell r="G1831" t="str">
            <v>V 60</v>
          </cell>
          <cell r="H1831" t="str">
            <v>V 60</v>
          </cell>
          <cell r="I1831" t="str">
            <v>1st</v>
          </cell>
          <cell r="J1831" t="str">
            <v>TPK</v>
          </cell>
          <cell r="K1831">
            <v>1</v>
          </cell>
        </row>
        <row r="1832">
          <cell r="A1832">
            <v>381</v>
          </cell>
          <cell r="B1832" t="str">
            <v>Ben</v>
          </cell>
          <cell r="C1832" t="str">
            <v>Halstead</v>
          </cell>
          <cell r="D1832">
            <v>38811</v>
          </cell>
          <cell r="E1832" t="str">
            <v>M</v>
          </cell>
          <cell r="F1832">
            <v>18</v>
          </cell>
          <cell r="G1832" t="str">
            <v>U 20</v>
          </cell>
          <cell r="H1832" t="str">
            <v>U 20</v>
          </cell>
          <cell r="I1832" t="str">
            <v>1st</v>
          </cell>
          <cell r="J1832" t="str">
            <v>TPK</v>
          </cell>
          <cell r="K1832">
            <v>1</v>
          </cell>
        </row>
        <row r="1833">
          <cell r="A1833">
            <v>335</v>
          </cell>
          <cell r="B1833" t="str">
            <v>James</v>
          </cell>
          <cell r="C1833" t="str">
            <v>Harden</v>
          </cell>
          <cell r="D1833">
            <v>27573</v>
          </cell>
          <cell r="E1833" t="str">
            <v>M</v>
          </cell>
          <cell r="F1833">
            <v>49</v>
          </cell>
          <cell r="G1833" t="str">
            <v>V 40</v>
          </cell>
          <cell r="H1833" t="str">
            <v>V 40</v>
          </cell>
          <cell r="I1833" t="str">
            <v>1st</v>
          </cell>
          <cell r="J1833" t="str">
            <v>TPK</v>
          </cell>
          <cell r="K1833">
            <v>1</v>
          </cell>
        </row>
        <row r="1834">
          <cell r="B1834" t="str">
            <v xml:space="preserve">Geoff </v>
          </cell>
          <cell r="C1834" t="str">
            <v>Harris</v>
          </cell>
          <cell r="D1834">
            <v>20145</v>
          </cell>
          <cell r="E1834" t="str">
            <v>M</v>
          </cell>
          <cell r="F1834">
            <v>69</v>
          </cell>
          <cell r="G1834" t="str">
            <v>V 60</v>
          </cell>
          <cell r="H1834" t="str">
            <v>V 60</v>
          </cell>
          <cell r="I1834" t="str">
            <v>1st</v>
          </cell>
          <cell r="J1834" t="str">
            <v>TPK</v>
          </cell>
          <cell r="K1834">
            <v>1</v>
          </cell>
        </row>
        <row r="1835">
          <cell r="B1835" t="str">
            <v>Paul</v>
          </cell>
          <cell r="C1835" t="str">
            <v>Hart</v>
          </cell>
          <cell r="D1835">
            <v>24440</v>
          </cell>
          <cell r="E1835" t="str">
            <v>M</v>
          </cell>
          <cell r="F1835">
            <v>57</v>
          </cell>
          <cell r="G1835" t="str">
            <v>V 50</v>
          </cell>
          <cell r="H1835" t="str">
            <v>V 50</v>
          </cell>
          <cell r="I1835" t="str">
            <v>1st</v>
          </cell>
          <cell r="J1835" t="str">
            <v>TPK</v>
          </cell>
          <cell r="K1835">
            <v>1</v>
          </cell>
        </row>
        <row r="1836">
          <cell r="B1836" t="str">
            <v>Alan</v>
          </cell>
          <cell r="C1836" t="str">
            <v>Hathaway</v>
          </cell>
          <cell r="D1836">
            <v>26917</v>
          </cell>
          <cell r="E1836" t="str">
            <v>M</v>
          </cell>
          <cell r="F1836">
            <v>50</v>
          </cell>
          <cell r="G1836" t="str">
            <v>V 50</v>
          </cell>
          <cell r="H1836" t="str">
            <v>V 40</v>
          </cell>
          <cell r="I1836" t="str">
            <v>1st</v>
          </cell>
          <cell r="J1836" t="str">
            <v>TPK</v>
          </cell>
          <cell r="K1836">
            <v>1</v>
          </cell>
        </row>
        <row r="1837">
          <cell r="B1837" t="str">
            <v>Colin</v>
          </cell>
          <cell r="C1837" t="str">
            <v>Hawkes</v>
          </cell>
          <cell r="D1837">
            <v>23305</v>
          </cell>
          <cell r="E1837" t="str">
            <v>M</v>
          </cell>
          <cell r="F1837">
            <v>60</v>
          </cell>
          <cell r="G1837" t="str">
            <v>V 60</v>
          </cell>
          <cell r="I1837" t="str">
            <v>1st</v>
          </cell>
          <cell r="J1837" t="str">
            <v>TPK</v>
          </cell>
          <cell r="K1837">
            <v>1</v>
          </cell>
        </row>
        <row r="1838">
          <cell r="B1838" t="str">
            <v>Luke</v>
          </cell>
          <cell r="C1838" t="str">
            <v>Healy</v>
          </cell>
          <cell r="D1838">
            <v>29810</v>
          </cell>
          <cell r="E1838" t="str">
            <v>M</v>
          </cell>
          <cell r="F1838">
            <v>42</v>
          </cell>
          <cell r="G1838" t="str">
            <v>V 40</v>
          </cell>
          <cell r="H1838" t="str">
            <v>V 40</v>
          </cell>
          <cell r="I1838" t="str">
            <v>1st</v>
          </cell>
          <cell r="J1838" t="str">
            <v>TPK</v>
          </cell>
          <cell r="K1838">
            <v>1</v>
          </cell>
        </row>
        <row r="1839">
          <cell r="A1839">
            <v>337</v>
          </cell>
          <cell r="B1839" t="str">
            <v>Matt</v>
          </cell>
          <cell r="C1839" t="str">
            <v>Hogsden</v>
          </cell>
          <cell r="D1839">
            <v>34290</v>
          </cell>
          <cell r="E1839" t="str">
            <v>M</v>
          </cell>
          <cell r="F1839">
            <v>30</v>
          </cell>
          <cell r="G1839" t="str">
            <v>S</v>
          </cell>
          <cell r="H1839" t="str">
            <v>S</v>
          </cell>
          <cell r="I1839" t="str">
            <v>1st</v>
          </cell>
          <cell r="J1839" t="str">
            <v>TPK</v>
          </cell>
          <cell r="K1839">
            <v>1</v>
          </cell>
        </row>
        <row r="1840">
          <cell r="A1840">
            <v>338</v>
          </cell>
          <cell r="B1840" t="str">
            <v>Mark</v>
          </cell>
          <cell r="C1840" t="str">
            <v>Holloway</v>
          </cell>
          <cell r="D1840">
            <v>27220</v>
          </cell>
          <cell r="E1840" t="str">
            <v>M</v>
          </cell>
          <cell r="F1840">
            <v>50</v>
          </cell>
          <cell r="G1840" t="str">
            <v>V 50</v>
          </cell>
          <cell r="H1840" t="str">
            <v>V 40</v>
          </cell>
          <cell r="I1840" t="str">
            <v>1st</v>
          </cell>
          <cell r="J1840" t="str">
            <v>TPK</v>
          </cell>
          <cell r="K1840">
            <v>1</v>
          </cell>
        </row>
        <row r="1841">
          <cell r="B1841" t="str">
            <v>Jason</v>
          </cell>
          <cell r="C1841" t="str">
            <v>Hornett</v>
          </cell>
          <cell r="D1841">
            <v>25576</v>
          </cell>
          <cell r="E1841" t="str">
            <v>M</v>
          </cell>
          <cell r="F1841">
            <v>54</v>
          </cell>
          <cell r="G1841" t="str">
            <v>V 50</v>
          </cell>
          <cell r="H1841" t="str">
            <v>V 50</v>
          </cell>
          <cell r="I1841" t="str">
            <v>1st</v>
          </cell>
          <cell r="J1841" t="str">
            <v>TPK</v>
          </cell>
          <cell r="K1841">
            <v>1</v>
          </cell>
        </row>
        <row r="1842">
          <cell r="B1842" t="str">
            <v>Peter</v>
          </cell>
          <cell r="C1842" t="str">
            <v>Hughes</v>
          </cell>
          <cell r="D1842">
            <v>21527</v>
          </cell>
          <cell r="E1842" t="str">
            <v>M</v>
          </cell>
          <cell r="F1842">
            <v>65</v>
          </cell>
          <cell r="G1842" t="str">
            <v>V 60</v>
          </cell>
          <cell r="H1842" t="str">
            <v>V 60</v>
          </cell>
          <cell r="I1842" t="str">
            <v>1st</v>
          </cell>
          <cell r="J1842" t="str">
            <v>TPK</v>
          </cell>
          <cell r="K1842">
            <v>1</v>
          </cell>
        </row>
        <row r="1843">
          <cell r="B1843" t="str">
            <v>Ilkay</v>
          </cell>
          <cell r="C1843" t="str">
            <v>Husseyin</v>
          </cell>
          <cell r="D1843">
            <v>25085</v>
          </cell>
          <cell r="E1843" t="str">
            <v>M</v>
          </cell>
          <cell r="F1843">
            <v>55</v>
          </cell>
          <cell r="G1843" t="str">
            <v>V 50</v>
          </cell>
          <cell r="H1843" t="str">
            <v>V 50</v>
          </cell>
          <cell r="I1843" t="str">
            <v>1st</v>
          </cell>
          <cell r="J1843" t="str">
            <v>TPK</v>
          </cell>
          <cell r="K1843">
            <v>1</v>
          </cell>
        </row>
        <row r="1844">
          <cell r="A1844">
            <v>414</v>
          </cell>
          <cell r="B1844" t="str">
            <v>Ethan</v>
          </cell>
          <cell r="C1844" t="str">
            <v>Jackson</v>
          </cell>
          <cell r="D1844">
            <v>38956</v>
          </cell>
          <cell r="E1844" t="str">
            <v>M</v>
          </cell>
          <cell r="F1844">
            <v>17</v>
          </cell>
          <cell r="G1844" t="str">
            <v>U 20</v>
          </cell>
          <cell r="H1844" t="str">
            <v>U 20</v>
          </cell>
          <cell r="I1844" t="str">
            <v>1st</v>
          </cell>
          <cell r="J1844" t="str">
            <v>TPK</v>
          </cell>
          <cell r="K1844">
            <v>1</v>
          </cell>
        </row>
        <row r="1845">
          <cell r="B1845" t="str">
            <v>David</v>
          </cell>
          <cell r="C1845" t="str">
            <v>Jaques</v>
          </cell>
          <cell r="D1845">
            <v>23428</v>
          </cell>
          <cell r="E1845" t="str">
            <v>M</v>
          </cell>
          <cell r="F1845">
            <v>60</v>
          </cell>
          <cell r="G1845" t="str">
            <v>V 60</v>
          </cell>
          <cell r="H1845" t="str">
            <v>V 50</v>
          </cell>
          <cell r="I1845" t="str">
            <v>1st</v>
          </cell>
          <cell r="J1845" t="str">
            <v>TPK</v>
          </cell>
          <cell r="K1845">
            <v>1</v>
          </cell>
        </row>
        <row r="1846">
          <cell r="B1846" t="str">
            <v>Ketan</v>
          </cell>
          <cell r="C1846" t="str">
            <v>Jashapara</v>
          </cell>
          <cell r="D1846">
            <v>22255</v>
          </cell>
          <cell r="E1846" t="str">
            <v>M</v>
          </cell>
          <cell r="F1846">
            <v>63</v>
          </cell>
          <cell r="G1846" t="str">
            <v>V 60</v>
          </cell>
          <cell r="H1846" t="str">
            <v>V 60</v>
          </cell>
          <cell r="I1846" t="str">
            <v>1st</v>
          </cell>
          <cell r="J1846" t="str">
            <v>TPK</v>
          </cell>
          <cell r="K1846">
            <v>1</v>
          </cell>
        </row>
        <row r="1847">
          <cell r="B1847" t="str">
            <v>Walter</v>
          </cell>
          <cell r="C1847" t="str">
            <v>Jayawardena</v>
          </cell>
          <cell r="D1847">
            <v>27843</v>
          </cell>
          <cell r="E1847" t="str">
            <v>M</v>
          </cell>
          <cell r="F1847">
            <v>48</v>
          </cell>
          <cell r="G1847" t="str">
            <v>V 40</v>
          </cell>
          <cell r="I1847" t="str">
            <v>1st</v>
          </cell>
          <cell r="J1847" t="str">
            <v>TPK</v>
          </cell>
          <cell r="K1847">
            <v>1</v>
          </cell>
        </row>
        <row r="1848">
          <cell r="B1848" t="str">
            <v>Phil</v>
          </cell>
          <cell r="C1848" t="str">
            <v>Johnson</v>
          </cell>
          <cell r="D1848">
            <v>30546</v>
          </cell>
          <cell r="E1848" t="str">
            <v>M</v>
          </cell>
          <cell r="F1848">
            <v>40</v>
          </cell>
          <cell r="G1848" t="str">
            <v>V 40</v>
          </cell>
          <cell r="H1848" t="str">
            <v>S</v>
          </cell>
          <cell r="I1848" t="str">
            <v>1st</v>
          </cell>
          <cell r="J1848" t="str">
            <v>TPK</v>
          </cell>
          <cell r="K1848">
            <v>1</v>
          </cell>
        </row>
        <row r="1849">
          <cell r="B1849" t="str">
            <v>Ben</v>
          </cell>
          <cell r="C1849" t="str">
            <v>Jones</v>
          </cell>
          <cell r="D1849">
            <v>28549</v>
          </cell>
          <cell r="E1849" t="str">
            <v>M</v>
          </cell>
          <cell r="F1849">
            <v>46</v>
          </cell>
          <cell r="G1849" t="str">
            <v>V 40</v>
          </cell>
          <cell r="H1849" t="str">
            <v>V 40</v>
          </cell>
          <cell r="I1849" t="str">
            <v>1st</v>
          </cell>
          <cell r="J1849" t="str">
            <v>TPK</v>
          </cell>
          <cell r="K1849">
            <v>1</v>
          </cell>
        </row>
        <row r="1850">
          <cell r="B1850" t="str">
            <v>Christopher</v>
          </cell>
          <cell r="C1850" t="str">
            <v>Jones</v>
          </cell>
          <cell r="D1850">
            <v>33688</v>
          </cell>
          <cell r="E1850" t="str">
            <v>M</v>
          </cell>
          <cell r="F1850">
            <v>32</v>
          </cell>
          <cell r="G1850" t="str">
            <v>S</v>
          </cell>
          <cell r="H1850" t="str">
            <v>S</v>
          </cell>
          <cell r="I1850" t="str">
            <v>1st</v>
          </cell>
          <cell r="J1850" t="str">
            <v>TPK</v>
          </cell>
          <cell r="K1850">
            <v>1</v>
          </cell>
        </row>
        <row r="1851">
          <cell r="A1851">
            <v>403</v>
          </cell>
          <cell r="B1851" t="str">
            <v>Robert</v>
          </cell>
          <cell r="C1851" t="str">
            <v>Jones</v>
          </cell>
          <cell r="D1851">
            <v>21381</v>
          </cell>
          <cell r="E1851" t="str">
            <v>M</v>
          </cell>
          <cell r="F1851">
            <v>66</v>
          </cell>
          <cell r="G1851" t="str">
            <v>V 60</v>
          </cell>
          <cell r="H1851" t="str">
            <v>V 60</v>
          </cell>
          <cell r="I1851" t="str">
            <v>1st</v>
          </cell>
          <cell r="J1851" t="str">
            <v>TPK</v>
          </cell>
          <cell r="K1851">
            <v>1</v>
          </cell>
        </row>
        <row r="1852">
          <cell r="B1852" t="str">
            <v>James</v>
          </cell>
          <cell r="C1852" t="str">
            <v>Joy</v>
          </cell>
          <cell r="D1852">
            <v>24771</v>
          </cell>
          <cell r="E1852" t="str">
            <v>M</v>
          </cell>
          <cell r="F1852">
            <v>56</v>
          </cell>
          <cell r="G1852" t="str">
            <v>V 50</v>
          </cell>
          <cell r="H1852" t="str">
            <v>V 50</v>
          </cell>
          <cell r="I1852" t="str">
            <v>1st</v>
          </cell>
          <cell r="J1852" t="str">
            <v>TPK</v>
          </cell>
          <cell r="K1852">
            <v>1</v>
          </cell>
        </row>
        <row r="1853">
          <cell r="A1853">
            <v>373</v>
          </cell>
          <cell r="B1853" t="str">
            <v>John</v>
          </cell>
          <cell r="C1853" t="str">
            <v>Kercher</v>
          </cell>
          <cell r="D1853">
            <v>28054</v>
          </cell>
          <cell r="E1853" t="str">
            <v>M</v>
          </cell>
          <cell r="F1853">
            <v>47</v>
          </cell>
          <cell r="G1853" t="str">
            <v>V 40</v>
          </cell>
          <cell r="H1853" t="str">
            <v>V 40</v>
          </cell>
          <cell r="I1853" t="str">
            <v>1st</v>
          </cell>
          <cell r="J1853" t="str">
            <v>TPK</v>
          </cell>
          <cell r="K1853">
            <v>1</v>
          </cell>
        </row>
        <row r="1854">
          <cell r="B1854" t="str">
            <v>Max</v>
          </cell>
          <cell r="C1854" t="str">
            <v>Kercher</v>
          </cell>
          <cell r="D1854">
            <v>38746</v>
          </cell>
          <cell r="E1854" t="str">
            <v>M</v>
          </cell>
          <cell r="F1854">
            <v>18</v>
          </cell>
          <cell r="G1854" t="str">
            <v>U 20</v>
          </cell>
          <cell r="H1854" t="str">
            <v>U 20</v>
          </cell>
          <cell r="I1854" t="str">
            <v>1st</v>
          </cell>
          <cell r="J1854" t="str">
            <v>TPK</v>
          </cell>
          <cell r="K1854">
            <v>1</v>
          </cell>
        </row>
        <row r="1855">
          <cell r="B1855" t="str">
            <v>Neil</v>
          </cell>
          <cell r="C1855" t="str">
            <v>Kimberley</v>
          </cell>
          <cell r="D1855">
            <v>25842</v>
          </cell>
          <cell r="E1855" t="str">
            <v>M</v>
          </cell>
          <cell r="F1855">
            <v>53</v>
          </cell>
          <cell r="G1855" t="str">
            <v>V 50</v>
          </cell>
          <cell r="H1855" t="str">
            <v>V 50</v>
          </cell>
          <cell r="I1855" t="str">
            <v>1st</v>
          </cell>
          <cell r="J1855" t="str">
            <v>TPK</v>
          </cell>
          <cell r="K1855">
            <v>1</v>
          </cell>
        </row>
        <row r="1856">
          <cell r="B1856" t="str">
            <v>Ofek</v>
          </cell>
          <cell r="C1856" t="str">
            <v>Kochavi</v>
          </cell>
          <cell r="D1856">
            <v>29263</v>
          </cell>
          <cell r="E1856" t="str">
            <v>M</v>
          </cell>
          <cell r="F1856">
            <v>44</v>
          </cell>
          <cell r="G1856" t="str">
            <v>V 40</v>
          </cell>
          <cell r="H1856" t="str">
            <v>V 40</v>
          </cell>
          <cell r="I1856" t="str">
            <v>1st</v>
          </cell>
          <cell r="J1856" t="str">
            <v>TPK</v>
          </cell>
          <cell r="K1856">
            <v>1</v>
          </cell>
        </row>
        <row r="1857">
          <cell r="A1857">
            <v>339</v>
          </cell>
          <cell r="B1857" t="str">
            <v>David</v>
          </cell>
          <cell r="C1857" t="str">
            <v>Kunzmann</v>
          </cell>
          <cell r="D1857">
            <v>31955</v>
          </cell>
          <cell r="E1857" t="str">
            <v>M</v>
          </cell>
          <cell r="F1857">
            <v>37</v>
          </cell>
          <cell r="G1857" t="str">
            <v>S</v>
          </cell>
          <cell r="H1857" t="str">
            <v>S</v>
          </cell>
          <cell r="I1857" t="str">
            <v>1st</v>
          </cell>
          <cell r="J1857" t="str">
            <v>TPK</v>
          </cell>
          <cell r="K1857">
            <v>1</v>
          </cell>
        </row>
        <row r="1858">
          <cell r="A1858">
            <v>393</v>
          </cell>
          <cell r="B1858" t="str">
            <v>Andy</v>
          </cell>
          <cell r="C1858" t="str">
            <v>Law</v>
          </cell>
          <cell r="D1858">
            <v>28552</v>
          </cell>
          <cell r="E1858" t="str">
            <v>M</v>
          </cell>
          <cell r="F1858">
            <v>46</v>
          </cell>
          <cell r="G1858" t="str">
            <v>V 40</v>
          </cell>
          <cell r="H1858" t="str">
            <v>V 40</v>
          </cell>
          <cell r="I1858" t="str">
            <v>1st</v>
          </cell>
          <cell r="J1858" t="str">
            <v>TPK</v>
          </cell>
          <cell r="K1858">
            <v>1</v>
          </cell>
        </row>
        <row r="1859">
          <cell r="B1859" t="str">
            <v>Jason</v>
          </cell>
          <cell r="C1859" t="str">
            <v>Lawson</v>
          </cell>
          <cell r="D1859">
            <v>32249</v>
          </cell>
          <cell r="E1859" t="str">
            <v>M</v>
          </cell>
          <cell r="F1859">
            <v>36</v>
          </cell>
          <cell r="G1859" t="str">
            <v>S</v>
          </cell>
          <cell r="I1859" t="str">
            <v>1st</v>
          </cell>
          <cell r="J1859" t="str">
            <v>TPK</v>
          </cell>
          <cell r="K1859">
            <v>1</v>
          </cell>
        </row>
        <row r="1860">
          <cell r="B1860" t="str">
            <v>Peter</v>
          </cell>
          <cell r="C1860" t="str">
            <v>Ley</v>
          </cell>
          <cell r="D1860">
            <v>21997</v>
          </cell>
          <cell r="E1860" t="str">
            <v>M</v>
          </cell>
          <cell r="F1860">
            <v>64</v>
          </cell>
          <cell r="G1860" t="str">
            <v>V 60</v>
          </cell>
          <cell r="H1860" t="str">
            <v>V 60</v>
          </cell>
          <cell r="I1860" t="str">
            <v>1st</v>
          </cell>
          <cell r="J1860" t="str">
            <v>TPK</v>
          </cell>
          <cell r="K1860">
            <v>1</v>
          </cell>
        </row>
        <row r="1861">
          <cell r="B1861" t="str">
            <v>Martin</v>
          </cell>
          <cell r="C1861" t="str">
            <v>Lippitt</v>
          </cell>
          <cell r="D1861">
            <v>19460</v>
          </cell>
          <cell r="E1861" t="str">
            <v>M</v>
          </cell>
          <cell r="F1861">
            <v>71</v>
          </cell>
          <cell r="G1861" t="str">
            <v>V 70</v>
          </cell>
          <cell r="I1861" t="str">
            <v>1st</v>
          </cell>
          <cell r="J1861" t="str">
            <v>TPK</v>
          </cell>
          <cell r="K1861">
            <v>1</v>
          </cell>
        </row>
        <row r="1862">
          <cell r="B1862" t="str">
            <v>David</v>
          </cell>
          <cell r="C1862" t="str">
            <v>Littleford</v>
          </cell>
          <cell r="D1862">
            <v>25357</v>
          </cell>
          <cell r="E1862" t="str">
            <v>M</v>
          </cell>
          <cell r="F1862">
            <v>55</v>
          </cell>
          <cell r="G1862" t="str">
            <v>V 50</v>
          </cell>
          <cell r="H1862" t="str">
            <v>V 50</v>
          </cell>
          <cell r="I1862" t="str">
            <v>1st</v>
          </cell>
          <cell r="J1862" t="str">
            <v>TPK</v>
          </cell>
          <cell r="K1862">
            <v>1</v>
          </cell>
        </row>
        <row r="1863">
          <cell r="B1863" t="str">
            <v>Matt</v>
          </cell>
          <cell r="C1863" t="str">
            <v>Littleford</v>
          </cell>
          <cell r="D1863">
            <v>28595</v>
          </cell>
          <cell r="E1863" t="str">
            <v>M</v>
          </cell>
          <cell r="F1863">
            <v>46</v>
          </cell>
          <cell r="G1863" t="str">
            <v>V 40</v>
          </cell>
          <cell r="I1863" t="str">
            <v>1st</v>
          </cell>
          <cell r="J1863" t="str">
            <v>TPK</v>
          </cell>
          <cell r="K1863">
            <v>1</v>
          </cell>
        </row>
        <row r="1864">
          <cell r="B1864" t="str">
            <v>Christopher</v>
          </cell>
          <cell r="C1864" t="str">
            <v>Longfield</v>
          </cell>
          <cell r="D1864">
            <v>31686</v>
          </cell>
          <cell r="E1864" t="str">
            <v>M</v>
          </cell>
          <cell r="F1864">
            <v>37</v>
          </cell>
          <cell r="G1864" t="str">
            <v>S</v>
          </cell>
          <cell r="I1864" t="str">
            <v>1st</v>
          </cell>
          <cell r="J1864" t="str">
            <v>TPK</v>
          </cell>
          <cell r="K1864">
            <v>1</v>
          </cell>
        </row>
        <row r="1865">
          <cell r="B1865" t="str">
            <v>Jason</v>
          </cell>
          <cell r="C1865" t="str">
            <v>Maloney</v>
          </cell>
          <cell r="D1865">
            <v>26038</v>
          </cell>
          <cell r="E1865" t="str">
            <v>M</v>
          </cell>
          <cell r="F1865">
            <v>53</v>
          </cell>
          <cell r="G1865" t="str">
            <v>V 50</v>
          </cell>
          <cell r="H1865" t="str">
            <v>V 50</v>
          </cell>
          <cell r="I1865" t="str">
            <v>1st</v>
          </cell>
          <cell r="J1865" t="str">
            <v>TPK</v>
          </cell>
          <cell r="K1865">
            <v>1</v>
          </cell>
        </row>
        <row r="1866">
          <cell r="A1866">
            <v>342</v>
          </cell>
          <cell r="B1866" t="str">
            <v>Shing</v>
          </cell>
          <cell r="C1866" t="str">
            <v>Man</v>
          </cell>
          <cell r="D1866">
            <v>22586</v>
          </cell>
          <cell r="E1866" t="str">
            <v>M</v>
          </cell>
          <cell r="F1866">
            <v>62</v>
          </cell>
          <cell r="G1866" t="str">
            <v>V 60</v>
          </cell>
          <cell r="H1866" t="str">
            <v>V 60</v>
          </cell>
          <cell r="I1866" t="str">
            <v>1st</v>
          </cell>
          <cell r="J1866" t="str">
            <v>TPK</v>
          </cell>
          <cell r="K1866">
            <v>1</v>
          </cell>
        </row>
        <row r="1867">
          <cell r="A1867">
            <v>343</v>
          </cell>
          <cell r="B1867" t="str">
            <v>Stuart</v>
          </cell>
          <cell r="C1867" t="str">
            <v>Manktelow</v>
          </cell>
          <cell r="D1867">
            <v>22570</v>
          </cell>
          <cell r="E1867" t="str">
            <v>M</v>
          </cell>
          <cell r="F1867">
            <v>62</v>
          </cell>
          <cell r="G1867" t="str">
            <v>V 60</v>
          </cell>
          <cell r="H1867" t="str">
            <v>V 60</v>
          </cell>
          <cell r="I1867" t="str">
            <v>1st</v>
          </cell>
          <cell r="J1867" t="str">
            <v>TPK</v>
          </cell>
          <cell r="K1867">
            <v>1</v>
          </cell>
        </row>
        <row r="1868">
          <cell r="A1868">
            <v>344</v>
          </cell>
          <cell r="B1868" t="str">
            <v>Francis</v>
          </cell>
          <cell r="C1868" t="str">
            <v>Mannion</v>
          </cell>
          <cell r="D1868">
            <v>30160</v>
          </cell>
          <cell r="E1868" t="str">
            <v>M</v>
          </cell>
          <cell r="F1868">
            <v>41</v>
          </cell>
          <cell r="G1868" t="str">
            <v>V 40</v>
          </cell>
          <cell r="H1868" t="str">
            <v>V 40</v>
          </cell>
          <cell r="I1868" t="str">
            <v>1st</v>
          </cell>
          <cell r="J1868" t="str">
            <v>TPK</v>
          </cell>
          <cell r="K1868">
            <v>1</v>
          </cell>
        </row>
        <row r="1869">
          <cell r="A1869">
            <v>397</v>
          </cell>
          <cell r="B1869" t="str">
            <v>Andrew</v>
          </cell>
          <cell r="C1869" t="str">
            <v>March</v>
          </cell>
          <cell r="D1869">
            <v>23973</v>
          </cell>
          <cell r="E1869" t="str">
            <v>M</v>
          </cell>
          <cell r="F1869">
            <v>58</v>
          </cell>
          <cell r="G1869" t="str">
            <v>V 50</v>
          </cell>
          <cell r="H1869" t="str">
            <v>V 50</v>
          </cell>
          <cell r="I1869" t="str">
            <v>1st</v>
          </cell>
          <cell r="J1869" t="str">
            <v>TPK</v>
          </cell>
          <cell r="K1869">
            <v>1</v>
          </cell>
        </row>
        <row r="1870">
          <cell r="A1870">
            <v>345</v>
          </cell>
          <cell r="B1870" t="str">
            <v>Dan</v>
          </cell>
          <cell r="C1870" t="str">
            <v>Marriott</v>
          </cell>
          <cell r="D1870">
            <v>29394</v>
          </cell>
          <cell r="E1870" t="str">
            <v>M</v>
          </cell>
          <cell r="F1870">
            <v>44</v>
          </cell>
          <cell r="G1870" t="str">
            <v>V 40</v>
          </cell>
          <cell r="H1870" t="str">
            <v>V 40</v>
          </cell>
          <cell r="I1870" t="str">
            <v>1st</v>
          </cell>
          <cell r="J1870" t="str">
            <v>TPK</v>
          </cell>
          <cell r="K1870">
            <v>1</v>
          </cell>
        </row>
        <row r="1871">
          <cell r="B1871" t="str">
            <v>Marco</v>
          </cell>
          <cell r="C1871" t="str">
            <v>Maserati*</v>
          </cell>
          <cell r="D1871">
            <v>22187</v>
          </cell>
          <cell r="E1871" t="str">
            <v>M</v>
          </cell>
          <cell r="F1871">
            <v>63</v>
          </cell>
          <cell r="G1871" t="str">
            <v>V 60</v>
          </cell>
          <cell r="I1871" t="str">
            <v>2nd</v>
          </cell>
          <cell r="J1871" t="str">
            <v>TPK</v>
          </cell>
          <cell r="K1871">
            <v>1</v>
          </cell>
        </row>
        <row r="1872">
          <cell r="B1872" t="str">
            <v>Girish</v>
          </cell>
          <cell r="C1872" t="str">
            <v>Menezes</v>
          </cell>
          <cell r="D1872">
            <v>24638</v>
          </cell>
          <cell r="E1872" t="str">
            <v>M</v>
          </cell>
          <cell r="F1872">
            <v>57</v>
          </cell>
          <cell r="G1872" t="str">
            <v>V 50</v>
          </cell>
          <cell r="H1872" t="str">
            <v>V 50</v>
          </cell>
          <cell r="I1872" t="str">
            <v>1st</v>
          </cell>
          <cell r="J1872" t="str">
            <v>TPK</v>
          </cell>
          <cell r="K1872">
            <v>1</v>
          </cell>
        </row>
        <row r="1873">
          <cell r="B1873" t="str">
            <v>Frank</v>
          </cell>
          <cell r="C1873" t="str">
            <v>Moran</v>
          </cell>
          <cell r="D1873">
            <v>19655</v>
          </cell>
          <cell r="E1873" t="str">
            <v>M</v>
          </cell>
          <cell r="F1873">
            <v>70</v>
          </cell>
          <cell r="G1873" t="str">
            <v>V 70</v>
          </cell>
          <cell r="H1873" t="str">
            <v>V 60</v>
          </cell>
          <cell r="I1873" t="str">
            <v>1st</v>
          </cell>
          <cell r="J1873" t="str">
            <v>TPK</v>
          </cell>
          <cell r="K1873">
            <v>1</v>
          </cell>
        </row>
        <row r="1874">
          <cell r="B1874" t="str">
            <v>Pat</v>
          </cell>
          <cell r="C1874" t="str">
            <v>Moran</v>
          </cell>
          <cell r="D1874">
            <v>19655</v>
          </cell>
          <cell r="E1874" t="str">
            <v>M</v>
          </cell>
          <cell r="F1874">
            <v>70</v>
          </cell>
          <cell r="G1874" t="str">
            <v>V 70</v>
          </cell>
          <cell r="H1874" t="str">
            <v>V 60</v>
          </cell>
          <cell r="I1874" t="str">
            <v>1st</v>
          </cell>
          <cell r="J1874" t="str">
            <v>TPK</v>
          </cell>
          <cell r="K1874">
            <v>1</v>
          </cell>
        </row>
        <row r="1875">
          <cell r="A1875">
            <v>350</v>
          </cell>
          <cell r="B1875" t="str">
            <v>Martin</v>
          </cell>
          <cell r="C1875" t="str">
            <v>Morgan*</v>
          </cell>
          <cell r="D1875">
            <v>24565</v>
          </cell>
          <cell r="E1875" t="str">
            <v>M</v>
          </cell>
          <cell r="F1875">
            <v>57</v>
          </cell>
          <cell r="G1875" t="str">
            <v>V 50</v>
          </cell>
          <cell r="H1875" t="str">
            <v>V 50</v>
          </cell>
          <cell r="I1875" t="str">
            <v>2nd</v>
          </cell>
          <cell r="J1875" t="str">
            <v>TPK</v>
          </cell>
          <cell r="K1875">
            <v>1</v>
          </cell>
        </row>
        <row r="1876">
          <cell r="B1876" t="str">
            <v>Dougy</v>
          </cell>
          <cell r="C1876" t="str">
            <v>Morton</v>
          </cell>
          <cell r="D1876">
            <v>28240</v>
          </cell>
          <cell r="E1876" t="str">
            <v>M</v>
          </cell>
          <cell r="F1876">
            <v>47</v>
          </cell>
          <cell r="G1876" t="str">
            <v>V 40</v>
          </cell>
          <cell r="H1876" t="str">
            <v>V 40</v>
          </cell>
          <cell r="I1876" t="str">
            <v>1st</v>
          </cell>
          <cell r="J1876" t="str">
            <v>TPK</v>
          </cell>
          <cell r="K1876">
            <v>1</v>
          </cell>
        </row>
        <row r="1877">
          <cell r="B1877" t="str">
            <v>Des</v>
          </cell>
          <cell r="C1877" t="str">
            <v>Moss</v>
          </cell>
          <cell r="D1877">
            <v>27151</v>
          </cell>
          <cell r="E1877" t="str">
            <v>M</v>
          </cell>
          <cell r="F1877">
            <v>50</v>
          </cell>
          <cell r="G1877" t="str">
            <v>V 50</v>
          </cell>
          <cell r="H1877" t="str">
            <v>V 40</v>
          </cell>
          <cell r="I1877" t="str">
            <v>1st</v>
          </cell>
          <cell r="J1877" t="str">
            <v>TPK</v>
          </cell>
          <cell r="K1877">
            <v>1</v>
          </cell>
        </row>
        <row r="1878">
          <cell r="A1878">
            <v>351</v>
          </cell>
          <cell r="B1878" t="str">
            <v>Stephen</v>
          </cell>
          <cell r="C1878" t="str">
            <v>Moss</v>
          </cell>
          <cell r="D1878">
            <v>28476</v>
          </cell>
          <cell r="E1878" t="str">
            <v>M</v>
          </cell>
          <cell r="F1878">
            <v>46</v>
          </cell>
          <cell r="G1878" t="str">
            <v>V 40</v>
          </cell>
          <cell r="H1878" t="str">
            <v>V 40</v>
          </cell>
          <cell r="I1878" t="str">
            <v>1st</v>
          </cell>
          <cell r="J1878" t="str">
            <v>TPK</v>
          </cell>
          <cell r="K1878">
            <v>1</v>
          </cell>
        </row>
        <row r="1879">
          <cell r="A1879">
            <v>406</v>
          </cell>
          <cell r="B1879" t="str">
            <v>Stephen</v>
          </cell>
          <cell r="C1879" t="str">
            <v>Moss</v>
          </cell>
          <cell r="D1879">
            <v>28476</v>
          </cell>
          <cell r="E1879" t="str">
            <v>M</v>
          </cell>
          <cell r="F1879">
            <v>46</v>
          </cell>
          <cell r="G1879" t="str">
            <v>V 40</v>
          </cell>
          <cell r="H1879" t="str">
            <v>V 40</v>
          </cell>
          <cell r="I1879" t="str">
            <v>1st</v>
          </cell>
          <cell r="J1879" t="str">
            <v>TPK</v>
          </cell>
          <cell r="K1879">
            <v>1</v>
          </cell>
        </row>
        <row r="1880">
          <cell r="A1880">
            <v>352</v>
          </cell>
          <cell r="B1880" t="str">
            <v>Andy</v>
          </cell>
          <cell r="C1880" t="str">
            <v>Naylor</v>
          </cell>
          <cell r="D1880">
            <v>30760</v>
          </cell>
          <cell r="E1880" t="str">
            <v>M</v>
          </cell>
          <cell r="F1880">
            <v>40</v>
          </cell>
          <cell r="G1880" t="str">
            <v>V 40</v>
          </cell>
          <cell r="H1880" t="str">
            <v>S</v>
          </cell>
          <cell r="I1880" t="str">
            <v>1st</v>
          </cell>
          <cell r="J1880" t="str">
            <v>TPK</v>
          </cell>
          <cell r="K1880">
            <v>1</v>
          </cell>
        </row>
        <row r="1881">
          <cell r="B1881" t="str">
            <v>Paul</v>
          </cell>
          <cell r="C1881" t="str">
            <v>Nevin</v>
          </cell>
          <cell r="D1881">
            <v>27159</v>
          </cell>
          <cell r="E1881" t="str">
            <v>M</v>
          </cell>
          <cell r="F1881">
            <v>50</v>
          </cell>
          <cell r="G1881" t="str">
            <v>V 50</v>
          </cell>
          <cell r="H1881" t="str">
            <v>V 40</v>
          </cell>
          <cell r="I1881" t="str">
            <v>1st</v>
          </cell>
          <cell r="J1881" t="str">
            <v>TPK</v>
          </cell>
          <cell r="K1881">
            <v>1</v>
          </cell>
        </row>
        <row r="1882">
          <cell r="B1882" t="str">
            <v>Nick</v>
          </cell>
          <cell r="C1882" t="str">
            <v>Newman</v>
          </cell>
          <cell r="D1882">
            <v>24802</v>
          </cell>
          <cell r="E1882" t="str">
            <v>M</v>
          </cell>
          <cell r="F1882">
            <v>56</v>
          </cell>
          <cell r="G1882" t="str">
            <v>V 50</v>
          </cell>
          <cell r="H1882" t="str">
            <v>V 50</v>
          </cell>
          <cell r="I1882" t="str">
            <v>1st</v>
          </cell>
          <cell r="J1882" t="str">
            <v>TPK</v>
          </cell>
          <cell r="K1882">
            <v>1</v>
          </cell>
        </row>
        <row r="1883">
          <cell r="B1883" t="str">
            <v>Jeremy</v>
          </cell>
          <cell r="C1883" t="str">
            <v>Newton</v>
          </cell>
          <cell r="D1883">
            <v>23674</v>
          </cell>
          <cell r="E1883" t="str">
            <v>M</v>
          </cell>
          <cell r="F1883">
            <v>59</v>
          </cell>
          <cell r="G1883" t="str">
            <v>V 50</v>
          </cell>
          <cell r="H1883" t="str">
            <v>V 50</v>
          </cell>
          <cell r="I1883" t="str">
            <v>1st</v>
          </cell>
          <cell r="J1883" t="str">
            <v>TPK</v>
          </cell>
          <cell r="K1883">
            <v>1</v>
          </cell>
        </row>
        <row r="1884">
          <cell r="B1884" t="str">
            <v>Mick</v>
          </cell>
          <cell r="C1884" t="str">
            <v>O'Sullivan</v>
          </cell>
          <cell r="D1884">
            <v>22861</v>
          </cell>
          <cell r="E1884" t="str">
            <v>M</v>
          </cell>
          <cell r="F1884">
            <v>61</v>
          </cell>
          <cell r="G1884" t="str">
            <v>V 60</v>
          </cell>
          <cell r="H1884" t="str">
            <v>V 60</v>
          </cell>
          <cell r="I1884" t="str">
            <v>1st</v>
          </cell>
          <cell r="J1884" t="str">
            <v>TPK</v>
          </cell>
          <cell r="K1884">
            <v>1</v>
          </cell>
        </row>
        <row r="1885">
          <cell r="B1885" t="str">
            <v>John</v>
          </cell>
          <cell r="C1885" t="str">
            <v>O'Toole</v>
          </cell>
          <cell r="D1885">
            <v>31340</v>
          </cell>
          <cell r="E1885" t="str">
            <v>M</v>
          </cell>
          <cell r="F1885">
            <v>38</v>
          </cell>
          <cell r="G1885" t="str">
            <v>S</v>
          </cell>
          <cell r="I1885" t="str">
            <v>1st</v>
          </cell>
          <cell r="J1885" t="str">
            <v>TPK</v>
          </cell>
          <cell r="K1885">
            <v>1</v>
          </cell>
        </row>
        <row r="1886">
          <cell r="B1886" t="str">
            <v>Adam</v>
          </cell>
          <cell r="C1886" t="str">
            <v>Pabani</v>
          </cell>
          <cell r="D1886">
            <v>34143</v>
          </cell>
          <cell r="E1886" t="str">
            <v>M</v>
          </cell>
          <cell r="F1886">
            <v>31</v>
          </cell>
          <cell r="G1886" t="str">
            <v>S</v>
          </cell>
          <cell r="H1886" t="str">
            <v>S</v>
          </cell>
          <cell r="I1886" t="str">
            <v>1st</v>
          </cell>
          <cell r="J1886" t="str">
            <v>TPK</v>
          </cell>
          <cell r="K1886">
            <v>1</v>
          </cell>
        </row>
        <row r="1887">
          <cell r="B1887" t="str">
            <v>Dominic</v>
          </cell>
          <cell r="C1887" t="str">
            <v>Paine</v>
          </cell>
          <cell r="D1887">
            <v>38652</v>
          </cell>
          <cell r="E1887" t="str">
            <v>M</v>
          </cell>
          <cell r="F1887">
            <v>18</v>
          </cell>
          <cell r="G1887" t="str">
            <v>U 20</v>
          </cell>
          <cell r="H1887" t="str">
            <v>U 20</v>
          </cell>
          <cell r="I1887" t="str">
            <v>1st</v>
          </cell>
          <cell r="J1887" t="str">
            <v>TPK</v>
          </cell>
          <cell r="K1887">
            <v>1</v>
          </cell>
        </row>
        <row r="1888">
          <cell r="B1888" t="str">
            <v>Anton</v>
          </cell>
          <cell r="C1888" t="str">
            <v>Paramithas</v>
          </cell>
          <cell r="D1888">
            <v>30217</v>
          </cell>
          <cell r="E1888" t="str">
            <v>M</v>
          </cell>
          <cell r="F1888">
            <v>41</v>
          </cell>
          <cell r="G1888" t="str">
            <v>V 40</v>
          </cell>
          <cell r="H1888" t="str">
            <v>V 40</v>
          </cell>
          <cell r="I1888" t="str">
            <v>1st</v>
          </cell>
          <cell r="J1888" t="str">
            <v>TPK</v>
          </cell>
          <cell r="K1888">
            <v>1</v>
          </cell>
        </row>
        <row r="1889">
          <cell r="B1889" t="str">
            <v>Kai</v>
          </cell>
          <cell r="C1889" t="str">
            <v>Parker</v>
          </cell>
          <cell r="D1889">
            <v>26879</v>
          </cell>
          <cell r="E1889" t="str">
            <v>M</v>
          </cell>
          <cell r="F1889">
            <v>50</v>
          </cell>
          <cell r="G1889" t="str">
            <v>V 50</v>
          </cell>
          <cell r="H1889" t="str">
            <v>V 40</v>
          </cell>
          <cell r="I1889" t="str">
            <v>1st</v>
          </cell>
          <cell r="J1889" t="str">
            <v>TPK</v>
          </cell>
          <cell r="K1889">
            <v>1</v>
          </cell>
        </row>
        <row r="1890">
          <cell r="A1890">
            <v>354</v>
          </cell>
          <cell r="B1890" t="str">
            <v>David</v>
          </cell>
          <cell r="C1890" t="str">
            <v>Paul</v>
          </cell>
          <cell r="D1890">
            <v>18101</v>
          </cell>
          <cell r="E1890" t="str">
            <v>M</v>
          </cell>
          <cell r="F1890">
            <v>74</v>
          </cell>
          <cell r="G1890" t="str">
            <v>V 70</v>
          </cell>
          <cell r="H1890" t="str">
            <v>V 70</v>
          </cell>
          <cell r="I1890" t="str">
            <v>1st</v>
          </cell>
          <cell r="J1890" t="str">
            <v>TPK</v>
          </cell>
          <cell r="K1890">
            <v>1</v>
          </cell>
        </row>
        <row r="1891">
          <cell r="A1891">
            <v>408</v>
          </cell>
          <cell r="B1891" t="str">
            <v>David</v>
          </cell>
          <cell r="C1891" t="str">
            <v>Paul</v>
          </cell>
          <cell r="D1891">
            <v>18101</v>
          </cell>
          <cell r="E1891" t="str">
            <v>M</v>
          </cell>
          <cell r="F1891">
            <v>74</v>
          </cell>
          <cell r="G1891" t="str">
            <v>V 70</v>
          </cell>
          <cell r="H1891" t="str">
            <v>V 70</v>
          </cell>
          <cell r="I1891" t="str">
            <v>1st</v>
          </cell>
          <cell r="J1891" t="str">
            <v>TPK</v>
          </cell>
          <cell r="K1891">
            <v>1</v>
          </cell>
        </row>
        <row r="1892">
          <cell r="B1892" t="str">
            <v>Peter</v>
          </cell>
          <cell r="C1892" t="str">
            <v>Petrou</v>
          </cell>
          <cell r="D1892">
            <v>22184</v>
          </cell>
          <cell r="E1892" t="str">
            <v>M</v>
          </cell>
          <cell r="F1892">
            <v>63</v>
          </cell>
          <cell r="G1892" t="str">
            <v>V 60</v>
          </cell>
          <cell r="H1892" t="str">
            <v>V 60</v>
          </cell>
          <cell r="I1892" t="str">
            <v>1st</v>
          </cell>
          <cell r="J1892" t="str">
            <v>TPK</v>
          </cell>
          <cell r="K1892">
            <v>1</v>
          </cell>
        </row>
        <row r="1893">
          <cell r="B1893" t="str">
            <v>Robert</v>
          </cell>
          <cell r="C1893" t="str">
            <v>Pick</v>
          </cell>
          <cell r="D1893">
            <v>19860</v>
          </cell>
          <cell r="E1893" t="str">
            <v>M</v>
          </cell>
          <cell r="F1893">
            <v>70</v>
          </cell>
          <cell r="G1893" t="str">
            <v>V 70</v>
          </cell>
          <cell r="H1893" t="str">
            <v>V 60</v>
          </cell>
          <cell r="I1893" t="str">
            <v>1st</v>
          </cell>
          <cell r="J1893" t="str">
            <v>TPK</v>
          </cell>
          <cell r="K1893">
            <v>1</v>
          </cell>
        </row>
        <row r="1894">
          <cell r="A1894">
            <v>355</v>
          </cell>
          <cell r="B1894" t="str">
            <v>Narendra</v>
          </cell>
          <cell r="C1894" t="str">
            <v>Pisal</v>
          </cell>
          <cell r="D1894">
            <v>24535</v>
          </cell>
          <cell r="E1894" t="str">
            <v>M</v>
          </cell>
          <cell r="F1894">
            <v>57</v>
          </cell>
          <cell r="G1894" t="str">
            <v>V 50</v>
          </cell>
          <cell r="I1894" t="str">
            <v>1st</v>
          </cell>
          <cell r="J1894" t="str">
            <v>TPK</v>
          </cell>
          <cell r="K1894">
            <v>1</v>
          </cell>
        </row>
        <row r="1895">
          <cell r="A1895">
            <v>409</v>
          </cell>
          <cell r="B1895" t="str">
            <v>Narendra</v>
          </cell>
          <cell r="C1895" t="str">
            <v>Pisal</v>
          </cell>
          <cell r="D1895">
            <v>24535</v>
          </cell>
          <cell r="E1895" t="str">
            <v>M</v>
          </cell>
          <cell r="F1895">
            <v>57</v>
          </cell>
          <cell r="G1895" t="str">
            <v>V 50</v>
          </cell>
          <cell r="I1895" t="str">
            <v>1st</v>
          </cell>
          <cell r="J1895" t="str">
            <v>TPK</v>
          </cell>
          <cell r="K1895">
            <v>1</v>
          </cell>
        </row>
        <row r="1896">
          <cell r="B1896" t="str">
            <v>Anthony</v>
          </cell>
          <cell r="C1896" t="str">
            <v>Plewes</v>
          </cell>
          <cell r="D1896">
            <v>25671</v>
          </cell>
          <cell r="E1896" t="str">
            <v>M</v>
          </cell>
          <cell r="F1896">
            <v>54</v>
          </cell>
          <cell r="G1896" t="str">
            <v>V 50</v>
          </cell>
          <cell r="H1896" t="str">
            <v>V 50</v>
          </cell>
          <cell r="I1896" t="str">
            <v>1st</v>
          </cell>
          <cell r="J1896" t="str">
            <v>TPK</v>
          </cell>
          <cell r="K1896">
            <v>1</v>
          </cell>
        </row>
        <row r="1897">
          <cell r="B1897" t="str">
            <v>Michael</v>
          </cell>
          <cell r="C1897" t="str">
            <v>Prior</v>
          </cell>
          <cell r="D1897">
            <v>24520</v>
          </cell>
          <cell r="E1897" t="str">
            <v>M</v>
          </cell>
          <cell r="F1897">
            <v>57</v>
          </cell>
          <cell r="G1897" t="str">
            <v>V 50</v>
          </cell>
          <cell r="H1897" t="str">
            <v>V 50</v>
          </cell>
          <cell r="I1897" t="str">
            <v>1st</v>
          </cell>
          <cell r="J1897" t="str">
            <v>TPK</v>
          </cell>
          <cell r="K1897">
            <v>1</v>
          </cell>
        </row>
        <row r="1898">
          <cell r="B1898" t="str">
            <v>Carl</v>
          </cell>
          <cell r="C1898" t="str">
            <v>Redondo</v>
          </cell>
          <cell r="D1898">
            <v>28160</v>
          </cell>
          <cell r="E1898" t="str">
            <v>M</v>
          </cell>
          <cell r="F1898">
            <v>47</v>
          </cell>
          <cell r="G1898" t="str">
            <v>V 40</v>
          </cell>
          <cell r="H1898" t="str">
            <v>V 40</v>
          </cell>
          <cell r="I1898" t="str">
            <v>1st</v>
          </cell>
          <cell r="J1898" t="str">
            <v>TPK</v>
          </cell>
          <cell r="K1898">
            <v>1</v>
          </cell>
        </row>
        <row r="1899">
          <cell r="B1899" t="str">
            <v>Victor</v>
          </cell>
          <cell r="C1899" t="str">
            <v>Redondo</v>
          </cell>
          <cell r="D1899">
            <v>39360</v>
          </cell>
          <cell r="E1899" t="str">
            <v>M</v>
          </cell>
          <cell r="F1899">
            <v>16</v>
          </cell>
          <cell r="G1899" t="str">
            <v>U 20</v>
          </cell>
          <cell r="H1899" t="str">
            <v>U 20</v>
          </cell>
          <cell r="I1899" t="str">
            <v>1st</v>
          </cell>
          <cell r="J1899" t="str">
            <v>TPK</v>
          </cell>
          <cell r="K1899">
            <v>1</v>
          </cell>
        </row>
        <row r="1900">
          <cell r="A1900">
            <v>356</v>
          </cell>
          <cell r="B1900" t="str">
            <v>Tony</v>
          </cell>
          <cell r="C1900" t="str">
            <v>Riley</v>
          </cell>
          <cell r="D1900">
            <v>26420</v>
          </cell>
          <cell r="E1900" t="str">
            <v>M</v>
          </cell>
          <cell r="F1900">
            <v>52</v>
          </cell>
          <cell r="G1900" t="str">
            <v>V 50</v>
          </cell>
          <cell r="H1900" t="str">
            <v>V 50</v>
          </cell>
          <cell r="I1900" t="str">
            <v>1st</v>
          </cell>
          <cell r="J1900" t="str">
            <v>TPK</v>
          </cell>
          <cell r="K1900">
            <v>1</v>
          </cell>
        </row>
        <row r="1901">
          <cell r="B1901" t="str">
            <v>Ed</v>
          </cell>
          <cell r="C1901" t="str">
            <v>Rios</v>
          </cell>
          <cell r="D1901">
            <v>26670</v>
          </cell>
          <cell r="E1901" t="str">
            <v>M</v>
          </cell>
          <cell r="F1901">
            <v>51</v>
          </cell>
          <cell r="G1901" t="str">
            <v>V 50</v>
          </cell>
          <cell r="H1901" t="str">
            <v>V 50</v>
          </cell>
          <cell r="I1901" t="str">
            <v>1st</v>
          </cell>
          <cell r="J1901" t="str">
            <v>TPK</v>
          </cell>
          <cell r="K1901">
            <v>1</v>
          </cell>
        </row>
        <row r="1902">
          <cell r="A1902">
            <v>357</v>
          </cell>
          <cell r="B1902" t="str">
            <v>Murray</v>
          </cell>
          <cell r="C1902" t="str">
            <v>Rogers</v>
          </cell>
          <cell r="D1902">
            <v>29253</v>
          </cell>
          <cell r="E1902" t="str">
            <v>M</v>
          </cell>
          <cell r="F1902">
            <v>44</v>
          </cell>
          <cell r="G1902" t="str">
            <v>V 40</v>
          </cell>
          <cell r="H1902" t="str">
            <v>V 40</v>
          </cell>
          <cell r="I1902" t="str">
            <v>1st</v>
          </cell>
          <cell r="J1902" t="str">
            <v>TPK</v>
          </cell>
          <cell r="K1902">
            <v>1</v>
          </cell>
        </row>
        <row r="1903">
          <cell r="A1903">
            <v>358</v>
          </cell>
          <cell r="B1903" t="str">
            <v>Domenico</v>
          </cell>
          <cell r="C1903" t="str">
            <v>Romanelli</v>
          </cell>
          <cell r="D1903">
            <v>20908</v>
          </cell>
          <cell r="E1903" t="str">
            <v>M</v>
          </cell>
          <cell r="F1903">
            <v>67</v>
          </cell>
          <cell r="G1903" t="str">
            <v>V 60</v>
          </cell>
          <cell r="H1903" t="str">
            <v>V 60</v>
          </cell>
          <cell r="I1903" t="str">
            <v>1st</v>
          </cell>
          <cell r="J1903" t="str">
            <v>TPK</v>
          </cell>
          <cell r="K1903">
            <v>1</v>
          </cell>
        </row>
        <row r="1904">
          <cell r="A1904">
            <v>379</v>
          </cell>
          <cell r="B1904" t="str">
            <v>Andy</v>
          </cell>
          <cell r="C1904" t="str">
            <v>Roper</v>
          </cell>
          <cell r="D1904">
            <v>28321</v>
          </cell>
          <cell r="E1904" t="str">
            <v>M</v>
          </cell>
          <cell r="F1904">
            <v>47</v>
          </cell>
          <cell r="G1904" t="str">
            <v>V 40</v>
          </cell>
          <cell r="H1904" t="str">
            <v>V 40</v>
          </cell>
          <cell r="I1904" t="str">
            <v>1st</v>
          </cell>
          <cell r="J1904" t="str">
            <v>TPK</v>
          </cell>
          <cell r="K1904">
            <v>1</v>
          </cell>
        </row>
        <row r="1905">
          <cell r="A1905">
            <v>359</v>
          </cell>
          <cell r="B1905" t="str">
            <v>John</v>
          </cell>
          <cell r="C1905" t="str">
            <v>Rose</v>
          </cell>
          <cell r="D1905">
            <v>23818</v>
          </cell>
          <cell r="E1905" t="str">
            <v>M</v>
          </cell>
          <cell r="F1905">
            <v>59</v>
          </cell>
          <cell r="G1905" t="str">
            <v>V 50</v>
          </cell>
          <cell r="H1905" t="str">
            <v>V 50</v>
          </cell>
          <cell r="I1905" t="str">
            <v>1st</v>
          </cell>
          <cell r="J1905" t="str">
            <v>TPK</v>
          </cell>
          <cell r="K1905">
            <v>1</v>
          </cell>
        </row>
        <row r="1906">
          <cell r="A1906">
            <v>360</v>
          </cell>
          <cell r="B1906" t="str">
            <v>Will</v>
          </cell>
          <cell r="C1906" t="str">
            <v>Rowley</v>
          </cell>
          <cell r="D1906">
            <v>33575</v>
          </cell>
          <cell r="E1906" t="str">
            <v>M</v>
          </cell>
          <cell r="F1906">
            <v>32</v>
          </cell>
          <cell r="G1906" t="str">
            <v>S</v>
          </cell>
          <cell r="H1906" t="str">
            <v>S</v>
          </cell>
          <cell r="I1906" t="str">
            <v>1st</v>
          </cell>
          <cell r="J1906" t="str">
            <v>TPK</v>
          </cell>
          <cell r="K1906">
            <v>1</v>
          </cell>
        </row>
        <row r="1907">
          <cell r="B1907" t="str">
            <v>Nathaniel</v>
          </cell>
          <cell r="C1907" t="str">
            <v>Sampson</v>
          </cell>
          <cell r="D1907">
            <v>35163</v>
          </cell>
          <cell r="E1907" t="str">
            <v>M</v>
          </cell>
          <cell r="F1907">
            <v>28</v>
          </cell>
          <cell r="G1907" t="str">
            <v>S</v>
          </cell>
          <cell r="H1907" t="str">
            <v>S</v>
          </cell>
          <cell r="I1907" t="str">
            <v>1st</v>
          </cell>
          <cell r="J1907" t="str">
            <v>TPK</v>
          </cell>
          <cell r="K1907">
            <v>1</v>
          </cell>
        </row>
        <row r="1908">
          <cell r="B1908" t="str">
            <v>John</v>
          </cell>
          <cell r="C1908" t="str">
            <v>Sanger</v>
          </cell>
          <cell r="D1908">
            <v>19156</v>
          </cell>
          <cell r="E1908" t="str">
            <v>M</v>
          </cell>
          <cell r="F1908">
            <v>72</v>
          </cell>
          <cell r="G1908" t="str">
            <v>V 70</v>
          </cell>
          <cell r="I1908" t="str">
            <v>1st</v>
          </cell>
          <cell r="J1908" t="str">
            <v>TPK</v>
          </cell>
          <cell r="K1908">
            <v>1</v>
          </cell>
        </row>
        <row r="1909">
          <cell r="B1909" t="str">
            <v>Martin</v>
          </cell>
          <cell r="C1909" t="str">
            <v>Sculpher</v>
          </cell>
          <cell r="D1909">
            <v>22000</v>
          </cell>
          <cell r="E1909" t="str">
            <v>M</v>
          </cell>
          <cell r="F1909">
            <v>64</v>
          </cell>
          <cell r="G1909" t="str">
            <v>V 60</v>
          </cell>
          <cell r="H1909" t="str">
            <v>V 60</v>
          </cell>
          <cell r="I1909" t="str">
            <v>1st</v>
          </cell>
          <cell r="J1909" t="str">
            <v>TPK</v>
          </cell>
          <cell r="K1909">
            <v>1</v>
          </cell>
        </row>
        <row r="1910">
          <cell r="B1910" t="str">
            <v>Kerlous</v>
          </cell>
          <cell r="C1910" t="str">
            <v>Sidhom</v>
          </cell>
          <cell r="D1910">
            <v>32701</v>
          </cell>
          <cell r="E1910" t="str">
            <v>M</v>
          </cell>
          <cell r="F1910">
            <v>35</v>
          </cell>
          <cell r="G1910" t="str">
            <v>S</v>
          </cell>
          <cell r="I1910" t="str">
            <v>1st</v>
          </cell>
          <cell r="J1910" t="str">
            <v>TPK</v>
          </cell>
          <cell r="K1910">
            <v>1</v>
          </cell>
        </row>
        <row r="1911">
          <cell r="A1911">
            <v>362</v>
          </cell>
          <cell r="B1911" t="str">
            <v>Robert</v>
          </cell>
          <cell r="C1911" t="str">
            <v>Sikorski</v>
          </cell>
          <cell r="D1911">
            <v>27488</v>
          </cell>
          <cell r="E1911" t="str">
            <v>M</v>
          </cell>
          <cell r="F1911">
            <v>49</v>
          </cell>
          <cell r="G1911" t="str">
            <v>V 40</v>
          </cell>
          <cell r="H1911" t="str">
            <v>V 40</v>
          </cell>
          <cell r="I1911" t="str">
            <v>1st</v>
          </cell>
          <cell r="J1911" t="str">
            <v>TPK</v>
          </cell>
          <cell r="K1911">
            <v>1</v>
          </cell>
        </row>
        <row r="1912">
          <cell r="A1912">
            <v>412</v>
          </cell>
          <cell r="B1912" t="str">
            <v>Ed</v>
          </cell>
          <cell r="C1912" t="str">
            <v>Simmons</v>
          </cell>
          <cell r="D1912">
            <v>24228</v>
          </cell>
          <cell r="E1912" t="str">
            <v>M</v>
          </cell>
          <cell r="F1912">
            <v>58</v>
          </cell>
          <cell r="G1912" t="str">
            <v>V 50</v>
          </cell>
          <cell r="H1912" t="str">
            <v>V 50</v>
          </cell>
          <cell r="I1912" t="str">
            <v>1st</v>
          </cell>
          <cell r="J1912" t="str">
            <v>TPK</v>
          </cell>
          <cell r="K1912">
            <v>1</v>
          </cell>
        </row>
        <row r="1913">
          <cell r="B1913" t="str">
            <v>Oliver</v>
          </cell>
          <cell r="C1913" t="str">
            <v>Simms</v>
          </cell>
          <cell r="D1913">
            <v>33883</v>
          </cell>
          <cell r="E1913" t="str">
            <v>M</v>
          </cell>
          <cell r="F1913">
            <v>31</v>
          </cell>
          <cell r="G1913" t="str">
            <v>S</v>
          </cell>
          <cell r="I1913" t="str">
            <v>1st</v>
          </cell>
          <cell r="J1913" t="str">
            <v>TPK</v>
          </cell>
          <cell r="K1913">
            <v>1</v>
          </cell>
        </row>
        <row r="1914">
          <cell r="B1914" t="str">
            <v>Jack</v>
          </cell>
          <cell r="C1914" t="str">
            <v>Sutcliffe</v>
          </cell>
          <cell r="D1914">
            <v>39316</v>
          </cell>
          <cell r="E1914" t="str">
            <v>M</v>
          </cell>
          <cell r="F1914">
            <v>16</v>
          </cell>
          <cell r="G1914" t="str">
            <v>U 20</v>
          </cell>
          <cell r="I1914" t="str">
            <v>1st</v>
          </cell>
          <cell r="J1914" t="str">
            <v>TPK</v>
          </cell>
          <cell r="K1914">
            <v>1</v>
          </cell>
        </row>
        <row r="1915">
          <cell r="A1915">
            <v>363</v>
          </cell>
          <cell r="B1915" t="str">
            <v>Chas</v>
          </cell>
          <cell r="C1915" t="str">
            <v>Taylor</v>
          </cell>
          <cell r="D1915">
            <v>17285</v>
          </cell>
          <cell r="E1915" t="str">
            <v>M</v>
          </cell>
          <cell r="F1915">
            <v>77</v>
          </cell>
          <cell r="G1915" t="str">
            <v>V 70</v>
          </cell>
          <cell r="H1915" t="str">
            <v>V 70</v>
          </cell>
          <cell r="I1915" t="str">
            <v>1st</v>
          </cell>
          <cell r="J1915" t="str">
            <v>TPK</v>
          </cell>
          <cell r="K1915">
            <v>1</v>
          </cell>
        </row>
        <row r="1916">
          <cell r="B1916" t="str">
            <v>Christopher</v>
          </cell>
          <cell r="C1916" t="str">
            <v>Thompson</v>
          </cell>
          <cell r="D1916">
            <v>21413</v>
          </cell>
          <cell r="E1916" t="str">
            <v>M</v>
          </cell>
          <cell r="F1916">
            <v>65</v>
          </cell>
          <cell r="G1916" t="str">
            <v>V 60</v>
          </cell>
          <cell r="H1916" t="str">
            <v>V 60</v>
          </cell>
          <cell r="I1916" t="str">
            <v>1st</v>
          </cell>
          <cell r="J1916" t="str">
            <v>TPK</v>
          </cell>
          <cell r="K1916">
            <v>1</v>
          </cell>
        </row>
        <row r="1917">
          <cell r="B1917" t="str">
            <v>Paul</v>
          </cell>
          <cell r="C1917" t="str">
            <v>Thompson</v>
          </cell>
          <cell r="D1917">
            <v>22938</v>
          </cell>
          <cell r="E1917" t="str">
            <v>M</v>
          </cell>
          <cell r="F1917">
            <v>61</v>
          </cell>
          <cell r="G1917" t="str">
            <v>V 60</v>
          </cell>
          <cell r="I1917" t="str">
            <v>1st</v>
          </cell>
          <cell r="J1917" t="str">
            <v>TPK</v>
          </cell>
          <cell r="K1917">
            <v>1</v>
          </cell>
        </row>
        <row r="1918">
          <cell r="A1918">
            <v>376</v>
          </cell>
          <cell r="B1918" t="str">
            <v>Colin</v>
          </cell>
          <cell r="C1918" t="str">
            <v>Thurston</v>
          </cell>
          <cell r="D1918">
            <v>23976</v>
          </cell>
          <cell r="E1918" t="str">
            <v>M</v>
          </cell>
          <cell r="F1918">
            <v>58</v>
          </cell>
          <cell r="G1918" t="str">
            <v>V 50</v>
          </cell>
          <cell r="H1918" t="str">
            <v>V 50</v>
          </cell>
          <cell r="I1918" t="str">
            <v>1st</v>
          </cell>
          <cell r="J1918" t="str">
            <v>TPK</v>
          </cell>
          <cell r="K1918">
            <v>1</v>
          </cell>
        </row>
        <row r="1919">
          <cell r="B1919" t="str">
            <v>Oscar</v>
          </cell>
          <cell r="C1919" t="str">
            <v>Tivnann</v>
          </cell>
          <cell r="D1919">
            <v>39027</v>
          </cell>
          <cell r="E1919" t="str">
            <v>M</v>
          </cell>
          <cell r="F1919">
            <v>17</v>
          </cell>
          <cell r="G1919" t="str">
            <v>U 20</v>
          </cell>
          <cell r="H1919" t="str">
            <v>U 20</v>
          </cell>
          <cell r="I1919" t="str">
            <v>1st</v>
          </cell>
          <cell r="J1919" t="str">
            <v>TPK</v>
          </cell>
          <cell r="K1919">
            <v>1</v>
          </cell>
        </row>
        <row r="1920">
          <cell r="A1920">
            <v>366</v>
          </cell>
          <cell r="B1920" t="str">
            <v>Mark</v>
          </cell>
          <cell r="C1920" t="str">
            <v>Topham</v>
          </cell>
          <cell r="D1920">
            <v>23706</v>
          </cell>
          <cell r="E1920" t="str">
            <v>M</v>
          </cell>
          <cell r="F1920">
            <v>59</v>
          </cell>
          <cell r="G1920" t="str">
            <v>V 50</v>
          </cell>
          <cell r="H1920" t="str">
            <v>V 50</v>
          </cell>
          <cell r="I1920" t="str">
            <v>1st</v>
          </cell>
          <cell r="J1920" t="str">
            <v>TPK</v>
          </cell>
          <cell r="K1920">
            <v>1</v>
          </cell>
        </row>
        <row r="1921">
          <cell r="A1921">
            <v>367</v>
          </cell>
          <cell r="B1921" t="str">
            <v>Robin</v>
          </cell>
          <cell r="C1921" t="str">
            <v>Tremaine</v>
          </cell>
          <cell r="D1921">
            <v>20600</v>
          </cell>
          <cell r="E1921" t="str">
            <v>M</v>
          </cell>
          <cell r="F1921">
            <v>68</v>
          </cell>
          <cell r="G1921" t="str">
            <v>V 60</v>
          </cell>
          <cell r="H1921" t="str">
            <v>V 60</v>
          </cell>
          <cell r="I1921" t="str">
            <v>1st</v>
          </cell>
          <cell r="J1921" t="str">
            <v>TPK</v>
          </cell>
          <cell r="K1921">
            <v>1</v>
          </cell>
        </row>
        <row r="1922">
          <cell r="B1922" t="str">
            <v>Jason</v>
          </cell>
          <cell r="C1922" t="str">
            <v>Van Zuydam</v>
          </cell>
          <cell r="D1922">
            <v>28752</v>
          </cell>
          <cell r="E1922" t="str">
            <v>M</v>
          </cell>
          <cell r="F1922">
            <v>45</v>
          </cell>
          <cell r="G1922" t="str">
            <v>V 40</v>
          </cell>
          <cell r="H1922" t="str">
            <v>V 40</v>
          </cell>
          <cell r="I1922" t="str">
            <v>1st</v>
          </cell>
          <cell r="J1922" t="str">
            <v>TPK</v>
          </cell>
          <cell r="K1922">
            <v>1</v>
          </cell>
        </row>
        <row r="1923">
          <cell r="A1923">
            <v>407</v>
          </cell>
          <cell r="B1923" t="str">
            <v>Adam</v>
          </cell>
          <cell r="C1923" t="str">
            <v>Walker</v>
          </cell>
          <cell r="D1923">
            <v>28254</v>
          </cell>
          <cell r="E1923" t="str">
            <v>M</v>
          </cell>
          <cell r="F1923">
            <v>47</v>
          </cell>
          <cell r="G1923" t="str">
            <v>V 40</v>
          </cell>
          <cell r="H1923" t="str">
            <v>V 40</v>
          </cell>
          <cell r="I1923" t="str">
            <v>1st</v>
          </cell>
          <cell r="J1923" t="str">
            <v>TPK</v>
          </cell>
          <cell r="K1923">
            <v>1</v>
          </cell>
        </row>
        <row r="1924">
          <cell r="A1924">
            <v>370</v>
          </cell>
          <cell r="B1924" t="str">
            <v>Paul</v>
          </cell>
          <cell r="C1924" t="str">
            <v>Ward</v>
          </cell>
          <cell r="D1924">
            <v>24032</v>
          </cell>
          <cell r="E1924" t="str">
            <v>M</v>
          </cell>
          <cell r="F1924">
            <v>58</v>
          </cell>
          <cell r="G1924" t="str">
            <v>V 50</v>
          </cell>
          <cell r="H1924" t="str">
            <v>V 50</v>
          </cell>
          <cell r="I1924" t="str">
            <v>1st</v>
          </cell>
          <cell r="J1924" t="str">
            <v>TPK</v>
          </cell>
          <cell r="K1924">
            <v>1</v>
          </cell>
        </row>
        <row r="1925">
          <cell r="A1925">
            <v>371</v>
          </cell>
          <cell r="B1925" t="str">
            <v>David</v>
          </cell>
          <cell r="C1925" t="str">
            <v>Weir</v>
          </cell>
          <cell r="D1925">
            <v>29144</v>
          </cell>
          <cell r="E1925" t="str">
            <v>M</v>
          </cell>
          <cell r="F1925">
            <v>44</v>
          </cell>
          <cell r="G1925" t="str">
            <v>V 40</v>
          </cell>
          <cell r="H1925" t="str">
            <v>V 40</v>
          </cell>
          <cell r="I1925" t="str">
            <v>1st</v>
          </cell>
          <cell r="J1925" t="str">
            <v>TPK</v>
          </cell>
          <cell r="K1925">
            <v>1</v>
          </cell>
        </row>
        <row r="1926">
          <cell r="A1926">
            <v>394</v>
          </cell>
          <cell r="B1926" t="str">
            <v>David</v>
          </cell>
          <cell r="C1926" t="str">
            <v>Weir</v>
          </cell>
          <cell r="D1926">
            <v>29144</v>
          </cell>
          <cell r="E1926" t="str">
            <v>M</v>
          </cell>
          <cell r="F1926">
            <v>44</v>
          </cell>
          <cell r="G1926" t="str">
            <v>V 40</v>
          </cell>
          <cell r="H1926" t="str">
            <v>V 40</v>
          </cell>
          <cell r="I1926" t="str">
            <v>1st</v>
          </cell>
          <cell r="J1926" t="str">
            <v>TPK</v>
          </cell>
          <cell r="K1926">
            <v>1</v>
          </cell>
        </row>
        <row r="1927">
          <cell r="B1927" t="str">
            <v>Phil</v>
          </cell>
          <cell r="C1927" t="str">
            <v>West</v>
          </cell>
          <cell r="D1927">
            <v>19014</v>
          </cell>
          <cell r="E1927" t="str">
            <v>M</v>
          </cell>
          <cell r="F1927">
            <v>72</v>
          </cell>
          <cell r="G1927" t="str">
            <v>V 70</v>
          </cell>
          <cell r="H1927" t="str">
            <v>V 70</v>
          </cell>
          <cell r="I1927" t="str">
            <v>1st</v>
          </cell>
          <cell r="J1927" t="str">
            <v>TPK</v>
          </cell>
          <cell r="K1927">
            <v>1</v>
          </cell>
        </row>
        <row r="1928">
          <cell r="A1928">
            <v>402</v>
          </cell>
          <cell r="B1928" t="str">
            <v>Peter</v>
          </cell>
          <cell r="C1928" t="str">
            <v>Williams</v>
          </cell>
          <cell r="D1928">
            <v>28311</v>
          </cell>
          <cell r="E1928" t="str">
            <v>M</v>
          </cell>
          <cell r="F1928">
            <v>47</v>
          </cell>
          <cell r="G1928" t="str">
            <v>V 40</v>
          </cell>
          <cell r="I1928" t="str">
            <v>1st</v>
          </cell>
          <cell r="J1928" t="str">
            <v>TPK</v>
          </cell>
          <cell r="K1928">
            <v>1</v>
          </cell>
        </row>
        <row r="1929">
          <cell r="B1929" t="str">
            <v>Jon</v>
          </cell>
          <cell r="C1929" t="str">
            <v>Willis</v>
          </cell>
          <cell r="D1929">
            <v>29591</v>
          </cell>
          <cell r="E1929" t="str">
            <v>M</v>
          </cell>
          <cell r="F1929">
            <v>43</v>
          </cell>
          <cell r="G1929" t="str">
            <v>V 40</v>
          </cell>
          <cell r="H1929" t="str">
            <v>V 40</v>
          </cell>
          <cell r="I1929" t="str">
            <v>1st</v>
          </cell>
          <cell r="J1929" t="str">
            <v>TPK</v>
          </cell>
          <cell r="K1929">
            <v>1</v>
          </cell>
        </row>
        <row r="1930">
          <cell r="B1930" t="str">
            <v>Chad</v>
          </cell>
          <cell r="C1930" t="str">
            <v>Wolpert</v>
          </cell>
          <cell r="D1930">
            <v>32869</v>
          </cell>
          <cell r="E1930" t="str">
            <v>M</v>
          </cell>
          <cell r="F1930">
            <v>34</v>
          </cell>
          <cell r="G1930" t="str">
            <v>S</v>
          </cell>
          <cell r="H1930" t="str">
            <v>S</v>
          </cell>
          <cell r="I1930" t="str">
            <v>1st</v>
          </cell>
          <cell r="J1930" t="str">
            <v>TPK</v>
          </cell>
          <cell r="K1930">
            <v>1</v>
          </cell>
        </row>
        <row r="1931">
          <cell r="A1931">
            <v>426</v>
          </cell>
          <cell r="B1931" t="str">
            <v>Kai</v>
          </cell>
          <cell r="C1931" t="str">
            <v>Wong</v>
          </cell>
          <cell r="D1931">
            <v>29461</v>
          </cell>
          <cell r="E1931" t="str">
            <v>M</v>
          </cell>
          <cell r="F1931">
            <v>43</v>
          </cell>
          <cell r="G1931" t="str">
            <v>V 40</v>
          </cell>
          <cell r="H1931" t="str">
            <v>V 40</v>
          </cell>
          <cell r="I1931" t="str">
            <v>1st</v>
          </cell>
          <cell r="J1931" t="str">
            <v>TPK</v>
          </cell>
          <cell r="K1931">
            <v>1</v>
          </cell>
        </row>
        <row r="1932">
          <cell r="B1932" t="str">
            <v>Jackie</v>
          </cell>
          <cell r="C1932" t="str">
            <v>Armstrong</v>
          </cell>
          <cell r="D1932">
            <v>22176</v>
          </cell>
          <cell r="E1932" t="str">
            <v>F</v>
          </cell>
          <cell r="F1932">
            <v>63</v>
          </cell>
          <cell r="G1932" t="str">
            <v>V 55</v>
          </cell>
          <cell r="H1932" t="str">
            <v>V 55</v>
          </cell>
          <cell r="I1932" t="str">
            <v>1st</v>
          </cell>
          <cell r="J1932" t="str">
            <v>WAT</v>
          </cell>
          <cell r="K1932">
            <v>1</v>
          </cell>
        </row>
        <row r="1933">
          <cell r="A1933">
            <v>914</v>
          </cell>
          <cell r="B1933" t="str">
            <v>Kate</v>
          </cell>
          <cell r="C1933" t="str">
            <v>Blackwell</v>
          </cell>
          <cell r="D1933">
            <v>27316</v>
          </cell>
          <cell r="E1933" t="str">
            <v>F</v>
          </cell>
          <cell r="F1933">
            <v>49</v>
          </cell>
          <cell r="G1933" t="str">
            <v>V 45</v>
          </cell>
          <cell r="I1933" t="str">
            <v>1st</v>
          </cell>
          <cell r="J1933" t="str">
            <v>WAT</v>
          </cell>
          <cell r="K1933">
            <v>1</v>
          </cell>
        </row>
        <row r="1934">
          <cell r="A1934">
            <v>962</v>
          </cell>
          <cell r="B1934" t="str">
            <v>Clare</v>
          </cell>
          <cell r="C1934" t="str">
            <v>Bonnick</v>
          </cell>
          <cell r="D1934">
            <v>22362</v>
          </cell>
          <cell r="E1934" t="str">
            <v>F</v>
          </cell>
          <cell r="F1934">
            <v>63</v>
          </cell>
          <cell r="G1934" t="str">
            <v>V 55</v>
          </cell>
          <cell r="H1934" t="str">
            <v>V 55</v>
          </cell>
          <cell r="I1934" t="str">
            <v>1st</v>
          </cell>
          <cell r="J1934" t="str">
            <v>WAT</v>
          </cell>
          <cell r="K1934">
            <v>1</v>
          </cell>
        </row>
        <row r="1935">
          <cell r="A1935">
            <v>912</v>
          </cell>
          <cell r="B1935" t="str">
            <v>Vibeke</v>
          </cell>
          <cell r="C1935" t="str">
            <v>Bratland</v>
          </cell>
          <cell r="D1935">
            <v>27662</v>
          </cell>
          <cell r="E1935" t="str">
            <v>F</v>
          </cell>
          <cell r="F1935">
            <v>48</v>
          </cell>
          <cell r="G1935" t="str">
            <v>V 45</v>
          </cell>
          <cell r="I1935" t="str">
            <v>1st</v>
          </cell>
          <cell r="J1935" t="str">
            <v>WAT</v>
          </cell>
          <cell r="K1935">
            <v>1</v>
          </cell>
        </row>
        <row r="1936">
          <cell r="B1936" t="str">
            <v>Aileen</v>
          </cell>
          <cell r="C1936" t="str">
            <v>Brennan</v>
          </cell>
          <cell r="D1936">
            <v>33955</v>
          </cell>
          <cell r="E1936" t="str">
            <v>F</v>
          </cell>
          <cell r="F1936">
            <v>31</v>
          </cell>
          <cell r="G1936" t="str">
            <v>S</v>
          </cell>
          <cell r="H1936" t="str">
            <v>S</v>
          </cell>
          <cell r="I1936" t="str">
            <v>1st</v>
          </cell>
          <cell r="J1936" t="str">
            <v>WAT</v>
          </cell>
          <cell r="K1936">
            <v>1</v>
          </cell>
        </row>
        <row r="1937">
          <cell r="B1937" t="str">
            <v>Jude</v>
          </cell>
          <cell r="C1937" t="str">
            <v>Caamano</v>
          </cell>
          <cell r="D1937">
            <v>25827</v>
          </cell>
          <cell r="E1937" t="str">
            <v>F</v>
          </cell>
          <cell r="F1937">
            <v>53</v>
          </cell>
          <cell r="G1937" t="str">
            <v>V 45</v>
          </cell>
          <cell r="I1937" t="str">
            <v>1st</v>
          </cell>
          <cell r="J1937" t="str">
            <v>WAT</v>
          </cell>
          <cell r="K1937">
            <v>1</v>
          </cell>
        </row>
        <row r="1938">
          <cell r="B1938" t="str">
            <v>Alice</v>
          </cell>
          <cell r="C1938" t="str">
            <v>Calvey</v>
          </cell>
          <cell r="D1938">
            <v>34380</v>
          </cell>
          <cell r="E1938" t="str">
            <v>F</v>
          </cell>
          <cell r="F1938">
            <v>30</v>
          </cell>
          <cell r="G1938" t="str">
            <v>S</v>
          </cell>
          <cell r="H1938" t="str">
            <v>S</v>
          </cell>
          <cell r="I1938" t="str">
            <v>1st</v>
          </cell>
          <cell r="J1938" t="str">
            <v>WAT</v>
          </cell>
          <cell r="K1938">
            <v>1</v>
          </cell>
        </row>
        <row r="1939">
          <cell r="A1939">
            <v>974</v>
          </cell>
          <cell r="B1939" t="str">
            <v>Claire</v>
          </cell>
          <cell r="C1939" t="str">
            <v>Castleton</v>
          </cell>
          <cell r="D1939">
            <v>27244</v>
          </cell>
          <cell r="E1939" t="str">
            <v>F</v>
          </cell>
          <cell r="F1939">
            <v>49</v>
          </cell>
          <cell r="G1939" t="str">
            <v>V 45</v>
          </cell>
          <cell r="I1939" t="str">
            <v>1st</v>
          </cell>
          <cell r="J1939" t="str">
            <v>WAT</v>
          </cell>
          <cell r="K1939">
            <v>1</v>
          </cell>
        </row>
        <row r="1940">
          <cell r="A1940">
            <v>902</v>
          </cell>
          <cell r="B1940" t="str">
            <v>Jackie</v>
          </cell>
          <cell r="C1940" t="str">
            <v>Clifft</v>
          </cell>
          <cell r="D1940">
            <v>23032</v>
          </cell>
          <cell r="E1940" t="str">
            <v>F</v>
          </cell>
          <cell r="F1940">
            <v>61</v>
          </cell>
          <cell r="G1940" t="str">
            <v>V 55</v>
          </cell>
          <cell r="H1940" t="str">
            <v>V 55</v>
          </cell>
          <cell r="I1940" t="str">
            <v>1st</v>
          </cell>
          <cell r="J1940" t="str">
            <v>WAT</v>
          </cell>
          <cell r="K1940">
            <v>1</v>
          </cell>
        </row>
        <row r="1941">
          <cell r="A1941">
            <v>954</v>
          </cell>
          <cell r="B1941" t="str">
            <v>Sarah</v>
          </cell>
          <cell r="C1941" t="str">
            <v>Coltman</v>
          </cell>
          <cell r="D1941">
            <v>26192</v>
          </cell>
          <cell r="E1941" t="str">
            <v>F</v>
          </cell>
          <cell r="F1941">
            <v>52</v>
          </cell>
          <cell r="G1941" t="str">
            <v>V 45</v>
          </cell>
          <cell r="H1941" t="str">
            <v>V 45</v>
          </cell>
          <cell r="I1941" t="str">
            <v>1st</v>
          </cell>
          <cell r="J1941" t="str">
            <v>WAT</v>
          </cell>
          <cell r="K1941">
            <v>1</v>
          </cell>
        </row>
        <row r="1942">
          <cell r="A1942">
            <v>900</v>
          </cell>
          <cell r="B1942" t="str">
            <v>Sue</v>
          </cell>
          <cell r="C1942" t="str">
            <v>Defoe</v>
          </cell>
          <cell r="D1942">
            <v>21753</v>
          </cell>
          <cell r="E1942" t="str">
            <v>F</v>
          </cell>
          <cell r="F1942">
            <v>64</v>
          </cell>
          <cell r="G1942" t="str">
            <v>V 55</v>
          </cell>
          <cell r="H1942" t="str">
            <v>V 55</v>
          </cell>
          <cell r="I1942" t="str">
            <v>1st</v>
          </cell>
          <cell r="J1942" t="str">
            <v>WAT</v>
          </cell>
          <cell r="K1942">
            <v>1</v>
          </cell>
        </row>
        <row r="1943">
          <cell r="B1943" t="str">
            <v>Tracy</v>
          </cell>
          <cell r="C1943" t="str">
            <v>Derry</v>
          </cell>
          <cell r="D1943">
            <v>26039</v>
          </cell>
          <cell r="E1943" t="str">
            <v>F</v>
          </cell>
          <cell r="F1943">
            <v>53</v>
          </cell>
          <cell r="G1943" t="str">
            <v>V 45</v>
          </cell>
          <cell r="H1943" t="str">
            <v>V 45</v>
          </cell>
          <cell r="I1943" t="str">
            <v>1st</v>
          </cell>
          <cell r="J1943" t="str">
            <v>WAT</v>
          </cell>
          <cell r="K1943">
            <v>1</v>
          </cell>
        </row>
        <row r="1944">
          <cell r="A1944">
            <v>952</v>
          </cell>
          <cell r="B1944" t="str">
            <v>Francesca</v>
          </cell>
          <cell r="C1944" t="str">
            <v>D'Souza</v>
          </cell>
          <cell r="D1944">
            <v>36711</v>
          </cell>
          <cell r="E1944" t="str">
            <v>F</v>
          </cell>
          <cell r="F1944">
            <v>24</v>
          </cell>
          <cell r="G1944" t="str">
            <v>S</v>
          </cell>
          <cell r="I1944" t="str">
            <v>1st</v>
          </cell>
          <cell r="J1944" t="str">
            <v>WAT</v>
          </cell>
          <cell r="K1944">
            <v>1</v>
          </cell>
        </row>
        <row r="1945">
          <cell r="A1945">
            <v>943</v>
          </cell>
          <cell r="B1945" t="str">
            <v>Katherine</v>
          </cell>
          <cell r="C1945" t="str">
            <v>Duffy</v>
          </cell>
          <cell r="D1945">
            <v>26039</v>
          </cell>
          <cell r="E1945" t="str">
            <v>F</v>
          </cell>
          <cell r="F1945">
            <v>53</v>
          </cell>
          <cell r="G1945" t="str">
            <v>V 45</v>
          </cell>
          <cell r="I1945" t="str">
            <v>1st</v>
          </cell>
          <cell r="J1945" t="str">
            <v>WAT</v>
          </cell>
          <cell r="K1945">
            <v>1</v>
          </cell>
        </row>
        <row r="1946">
          <cell r="A1946">
            <v>920</v>
          </cell>
          <cell r="B1946" t="str">
            <v>Kate</v>
          </cell>
          <cell r="C1946" t="str">
            <v>Dunscombe</v>
          </cell>
          <cell r="D1946">
            <v>31889</v>
          </cell>
          <cell r="E1946" t="str">
            <v>F</v>
          </cell>
          <cell r="F1946">
            <v>37</v>
          </cell>
          <cell r="G1946" t="str">
            <v>V 35</v>
          </cell>
          <cell r="H1946" t="str">
            <v>V 35</v>
          </cell>
          <cell r="I1946" t="str">
            <v>1st</v>
          </cell>
          <cell r="J1946" t="str">
            <v>WAT</v>
          </cell>
          <cell r="K1946">
            <v>1</v>
          </cell>
        </row>
        <row r="1947">
          <cell r="B1947" t="str">
            <v>Angela</v>
          </cell>
          <cell r="C1947" t="str">
            <v>Edwards</v>
          </cell>
          <cell r="D1947">
            <v>21861</v>
          </cell>
          <cell r="E1947" t="str">
            <v>F</v>
          </cell>
          <cell r="F1947">
            <v>64</v>
          </cell>
          <cell r="G1947" t="str">
            <v>V 55</v>
          </cell>
          <cell r="H1947" t="str">
            <v>V 55</v>
          </cell>
          <cell r="I1947" t="str">
            <v>1st</v>
          </cell>
          <cell r="J1947" t="str">
            <v>WAT</v>
          </cell>
          <cell r="K1947">
            <v>1</v>
          </cell>
        </row>
        <row r="1948">
          <cell r="B1948" t="str">
            <v>Louise</v>
          </cell>
          <cell r="C1948" t="str">
            <v>Fairnie</v>
          </cell>
          <cell r="D1948">
            <v>33076</v>
          </cell>
          <cell r="E1948" t="str">
            <v>F</v>
          </cell>
          <cell r="F1948">
            <v>33</v>
          </cell>
          <cell r="G1948" t="str">
            <v>S</v>
          </cell>
          <cell r="H1948" t="str">
            <v>S</v>
          </cell>
          <cell r="I1948" t="str">
            <v>1st</v>
          </cell>
          <cell r="J1948" t="str">
            <v>WAT</v>
          </cell>
          <cell r="K1948">
            <v>1</v>
          </cell>
        </row>
        <row r="1949">
          <cell r="A1949">
            <v>901</v>
          </cell>
          <cell r="B1949" t="str">
            <v>Margaret</v>
          </cell>
          <cell r="C1949" t="str">
            <v>Fanagan</v>
          </cell>
          <cell r="D1949">
            <v>28320</v>
          </cell>
          <cell r="E1949" t="str">
            <v>F</v>
          </cell>
          <cell r="F1949">
            <v>47</v>
          </cell>
          <cell r="G1949" t="str">
            <v>V 45</v>
          </cell>
          <cell r="H1949" t="str">
            <v>V 45</v>
          </cell>
          <cell r="I1949" t="str">
            <v>1st</v>
          </cell>
          <cell r="J1949" t="str">
            <v>WAT</v>
          </cell>
          <cell r="K1949">
            <v>1</v>
          </cell>
        </row>
        <row r="1950">
          <cell r="A1950">
            <v>956</v>
          </cell>
          <cell r="B1950" t="str">
            <v>Claire</v>
          </cell>
          <cell r="C1950" t="str">
            <v>Fitzgerald</v>
          </cell>
          <cell r="D1950">
            <v>24633</v>
          </cell>
          <cell r="E1950" t="str">
            <v>F</v>
          </cell>
          <cell r="F1950">
            <v>57</v>
          </cell>
          <cell r="G1950" t="str">
            <v>V 55</v>
          </cell>
          <cell r="H1950" t="str">
            <v>V 55</v>
          </cell>
          <cell r="I1950" t="str">
            <v>1st</v>
          </cell>
          <cell r="J1950" t="str">
            <v>WAT</v>
          </cell>
          <cell r="K1950">
            <v>1</v>
          </cell>
        </row>
        <row r="1951">
          <cell r="A1951">
            <v>938</v>
          </cell>
          <cell r="B1951" t="str">
            <v>Philippa</v>
          </cell>
          <cell r="C1951" t="str">
            <v>Griffin</v>
          </cell>
          <cell r="D1951">
            <v>27893</v>
          </cell>
          <cell r="E1951" t="str">
            <v>F</v>
          </cell>
          <cell r="F1951">
            <v>48</v>
          </cell>
          <cell r="G1951" t="str">
            <v>V 45</v>
          </cell>
          <cell r="I1951" t="str">
            <v>1st</v>
          </cell>
          <cell r="J1951" t="str">
            <v>WAT</v>
          </cell>
          <cell r="K1951">
            <v>1</v>
          </cell>
        </row>
        <row r="1952">
          <cell r="A1952">
            <v>951</v>
          </cell>
          <cell r="B1952" t="str">
            <v>Helen</v>
          </cell>
          <cell r="C1952" t="str">
            <v>Harbrow</v>
          </cell>
          <cell r="D1952">
            <v>25204</v>
          </cell>
          <cell r="E1952" t="str">
            <v>F</v>
          </cell>
          <cell r="F1952">
            <v>55</v>
          </cell>
          <cell r="G1952" t="str">
            <v>V 55</v>
          </cell>
          <cell r="H1952" t="str">
            <v>V 45</v>
          </cell>
          <cell r="I1952" t="str">
            <v>1st</v>
          </cell>
          <cell r="J1952" t="str">
            <v>WAT</v>
          </cell>
          <cell r="K1952">
            <v>1</v>
          </cell>
        </row>
        <row r="1953">
          <cell r="A1953">
            <v>965</v>
          </cell>
          <cell r="B1953" t="str">
            <v>Paige</v>
          </cell>
          <cell r="C1953" t="str">
            <v>Harvey</v>
          </cell>
          <cell r="D1953">
            <v>35463</v>
          </cell>
          <cell r="E1953" t="str">
            <v>F</v>
          </cell>
          <cell r="F1953">
            <v>27</v>
          </cell>
          <cell r="G1953" t="str">
            <v>S</v>
          </cell>
          <cell r="H1953" t="str">
            <v>S</v>
          </cell>
          <cell r="I1953" t="str">
            <v>1st</v>
          </cell>
          <cell r="J1953" t="str">
            <v>WAT</v>
          </cell>
          <cell r="K1953">
            <v>1</v>
          </cell>
        </row>
        <row r="1954">
          <cell r="B1954" t="str">
            <v>Helen</v>
          </cell>
          <cell r="C1954" t="str">
            <v>Hawkins</v>
          </cell>
          <cell r="D1954">
            <v>28029</v>
          </cell>
          <cell r="E1954" t="str">
            <v>F</v>
          </cell>
          <cell r="F1954">
            <v>47</v>
          </cell>
          <cell r="G1954" t="str">
            <v>V 45</v>
          </cell>
          <cell r="H1954" t="str">
            <v>V 45</v>
          </cell>
          <cell r="I1954" t="str">
            <v>1st</v>
          </cell>
          <cell r="J1954" t="str">
            <v>WAT</v>
          </cell>
          <cell r="K1954">
            <v>1</v>
          </cell>
        </row>
        <row r="1955">
          <cell r="A1955">
            <v>904</v>
          </cell>
          <cell r="B1955" t="str">
            <v>Cheryl</v>
          </cell>
          <cell r="C1955" t="str">
            <v>Herold</v>
          </cell>
          <cell r="D1955">
            <v>26794</v>
          </cell>
          <cell r="E1955" t="str">
            <v>F</v>
          </cell>
          <cell r="F1955">
            <v>51</v>
          </cell>
          <cell r="G1955" t="str">
            <v>V 45</v>
          </cell>
          <cell r="I1955" t="str">
            <v>1st</v>
          </cell>
          <cell r="J1955" t="str">
            <v>WAT</v>
          </cell>
          <cell r="K1955">
            <v>1</v>
          </cell>
        </row>
        <row r="1956">
          <cell r="A1956">
            <v>966</v>
          </cell>
          <cell r="B1956" t="str">
            <v>Emma</v>
          </cell>
          <cell r="C1956" t="str">
            <v>Jeffrey</v>
          </cell>
          <cell r="D1956">
            <v>27152</v>
          </cell>
          <cell r="E1956" t="str">
            <v>F</v>
          </cell>
          <cell r="F1956">
            <v>50</v>
          </cell>
          <cell r="G1956" t="str">
            <v>V 45</v>
          </cell>
          <cell r="H1956" t="str">
            <v>V 45</v>
          </cell>
          <cell r="I1956" t="str">
            <v>1st</v>
          </cell>
          <cell r="J1956" t="str">
            <v>WAT</v>
          </cell>
          <cell r="K1956">
            <v>1</v>
          </cell>
        </row>
        <row r="1957">
          <cell r="B1957" t="str">
            <v>Trish</v>
          </cell>
          <cell r="C1957" t="str">
            <v>Keating</v>
          </cell>
          <cell r="D1957">
            <v>19851</v>
          </cell>
          <cell r="E1957" t="str">
            <v>F</v>
          </cell>
          <cell r="F1957">
            <v>70</v>
          </cell>
          <cell r="G1957" t="str">
            <v>V 65</v>
          </cell>
          <cell r="H1957" t="str">
            <v>V 65</v>
          </cell>
          <cell r="I1957" t="str">
            <v>1st</v>
          </cell>
          <cell r="J1957" t="str">
            <v>WAT</v>
          </cell>
          <cell r="K1957">
            <v>1</v>
          </cell>
        </row>
        <row r="1958">
          <cell r="A1958">
            <v>915</v>
          </cell>
          <cell r="B1958" t="str">
            <v>Annie</v>
          </cell>
          <cell r="C1958" t="str">
            <v>Kemp</v>
          </cell>
          <cell r="D1958">
            <v>27206</v>
          </cell>
          <cell r="E1958" t="str">
            <v>F</v>
          </cell>
          <cell r="F1958">
            <v>50</v>
          </cell>
          <cell r="G1958" t="str">
            <v>V 45</v>
          </cell>
          <cell r="H1958" t="str">
            <v>V 45</v>
          </cell>
          <cell r="I1958" t="str">
            <v>1st</v>
          </cell>
          <cell r="J1958" t="str">
            <v>WAT</v>
          </cell>
          <cell r="K1958">
            <v>1</v>
          </cell>
        </row>
        <row r="1959">
          <cell r="A1959">
            <v>929</v>
          </cell>
          <cell r="B1959" t="str">
            <v>Lisa</v>
          </cell>
          <cell r="C1959" t="str">
            <v>Keogan</v>
          </cell>
          <cell r="D1959">
            <v>31385</v>
          </cell>
          <cell r="E1959" t="str">
            <v>F</v>
          </cell>
          <cell r="F1959">
            <v>38</v>
          </cell>
          <cell r="G1959" t="str">
            <v>V 35</v>
          </cell>
          <cell r="H1959" t="str">
            <v>V 35</v>
          </cell>
          <cell r="I1959" t="str">
            <v>1st</v>
          </cell>
          <cell r="J1959" t="str">
            <v>WAT</v>
          </cell>
          <cell r="K1959">
            <v>1</v>
          </cell>
        </row>
        <row r="1960">
          <cell r="A1960">
            <v>980</v>
          </cell>
          <cell r="B1960" t="str">
            <v>Angela</v>
          </cell>
          <cell r="C1960" t="str">
            <v>Keogh</v>
          </cell>
          <cell r="D1960">
            <v>28213</v>
          </cell>
          <cell r="E1960" t="str">
            <v>F</v>
          </cell>
          <cell r="F1960">
            <v>47</v>
          </cell>
          <cell r="G1960" t="str">
            <v>V 45</v>
          </cell>
          <cell r="H1960" t="str">
            <v>V 45</v>
          </cell>
          <cell r="I1960" t="str">
            <v>1st</v>
          </cell>
          <cell r="J1960" t="str">
            <v>WAT</v>
          </cell>
          <cell r="K1960">
            <v>1</v>
          </cell>
        </row>
        <row r="1961">
          <cell r="B1961" t="str">
            <v>Janet</v>
          </cell>
          <cell r="C1961" t="str">
            <v>Lord</v>
          </cell>
          <cell r="D1961">
            <v>20913</v>
          </cell>
          <cell r="E1961" t="str">
            <v>F</v>
          </cell>
          <cell r="F1961">
            <v>67</v>
          </cell>
          <cell r="G1961" t="str">
            <v>V 65</v>
          </cell>
          <cell r="H1961" t="str">
            <v>V 65</v>
          </cell>
          <cell r="I1961" t="str">
            <v>1st</v>
          </cell>
          <cell r="J1961" t="str">
            <v>WAT</v>
          </cell>
          <cell r="K1961">
            <v>1</v>
          </cell>
        </row>
        <row r="1962">
          <cell r="A1962">
            <v>949</v>
          </cell>
          <cell r="B1962" t="str">
            <v>Lana</v>
          </cell>
          <cell r="C1962" t="str">
            <v>McMaster</v>
          </cell>
          <cell r="D1962">
            <v>25379</v>
          </cell>
          <cell r="E1962" t="str">
            <v>F</v>
          </cell>
          <cell r="F1962">
            <v>55</v>
          </cell>
          <cell r="G1962" t="str">
            <v>V 55</v>
          </cell>
          <cell r="H1962" t="str">
            <v>V 45</v>
          </cell>
          <cell r="I1962" t="str">
            <v>1st</v>
          </cell>
          <cell r="J1962" t="str">
            <v>WAT</v>
          </cell>
          <cell r="K1962">
            <v>1</v>
          </cell>
        </row>
        <row r="1963">
          <cell r="A1963">
            <v>922</v>
          </cell>
          <cell r="B1963" t="str">
            <v>Mel</v>
          </cell>
          <cell r="C1963" t="str">
            <v>Moody</v>
          </cell>
          <cell r="D1963">
            <v>23900</v>
          </cell>
          <cell r="E1963" t="str">
            <v>F</v>
          </cell>
          <cell r="F1963">
            <v>59</v>
          </cell>
          <cell r="G1963" t="str">
            <v>V 55</v>
          </cell>
          <cell r="H1963" t="str">
            <v>V 55</v>
          </cell>
          <cell r="I1963" t="str">
            <v>1st</v>
          </cell>
          <cell r="J1963" t="str">
            <v>WAT</v>
          </cell>
          <cell r="K1963">
            <v>1</v>
          </cell>
        </row>
        <row r="1964">
          <cell r="A1964">
            <v>903</v>
          </cell>
          <cell r="B1964" t="str">
            <v>Jo</v>
          </cell>
          <cell r="C1964" t="str">
            <v>Mulry</v>
          </cell>
          <cell r="D1964">
            <v>23176</v>
          </cell>
          <cell r="E1964" t="str">
            <v>F</v>
          </cell>
          <cell r="F1964">
            <v>61</v>
          </cell>
          <cell r="G1964" t="str">
            <v>V 55</v>
          </cell>
          <cell r="H1964" t="str">
            <v>V 55</v>
          </cell>
          <cell r="I1964" t="str">
            <v>1st</v>
          </cell>
          <cell r="J1964" t="str">
            <v>WAT</v>
          </cell>
          <cell r="K1964">
            <v>1</v>
          </cell>
        </row>
        <row r="1965">
          <cell r="A1965">
            <v>921</v>
          </cell>
          <cell r="B1965" t="str">
            <v>Helen</v>
          </cell>
          <cell r="C1965" t="str">
            <v>Mussen</v>
          </cell>
          <cell r="D1965">
            <v>27933</v>
          </cell>
          <cell r="E1965" t="str">
            <v>F</v>
          </cell>
          <cell r="F1965">
            <v>48</v>
          </cell>
          <cell r="G1965" t="str">
            <v>V 45</v>
          </cell>
          <cell r="H1965" t="str">
            <v>V 45</v>
          </cell>
          <cell r="I1965" t="str">
            <v>1st</v>
          </cell>
          <cell r="J1965" t="str">
            <v>WAT</v>
          </cell>
          <cell r="K1965">
            <v>1</v>
          </cell>
        </row>
        <row r="1966">
          <cell r="B1966" t="str">
            <v>Katie</v>
          </cell>
          <cell r="C1966" t="str">
            <v>Newman</v>
          </cell>
          <cell r="D1966">
            <v>34841</v>
          </cell>
          <cell r="E1966" t="str">
            <v>F</v>
          </cell>
          <cell r="F1966">
            <v>29</v>
          </cell>
          <cell r="G1966" t="str">
            <v>S</v>
          </cell>
          <cell r="H1966" t="str">
            <v>S</v>
          </cell>
          <cell r="I1966" t="str">
            <v>1st</v>
          </cell>
          <cell r="J1966" t="str">
            <v>WAT</v>
          </cell>
          <cell r="K1966">
            <v>1</v>
          </cell>
        </row>
        <row r="1967">
          <cell r="A1967">
            <v>917</v>
          </cell>
          <cell r="B1967" t="str">
            <v>Rache</v>
          </cell>
          <cell r="C1967" t="str">
            <v>Ormesher</v>
          </cell>
          <cell r="D1967">
            <v>28435</v>
          </cell>
          <cell r="E1967" t="str">
            <v>F</v>
          </cell>
          <cell r="F1967">
            <v>46</v>
          </cell>
          <cell r="G1967" t="str">
            <v>V 45</v>
          </cell>
          <cell r="I1967" t="str">
            <v>1st</v>
          </cell>
          <cell r="J1967" t="str">
            <v>WAT</v>
          </cell>
          <cell r="K1967">
            <v>1</v>
          </cell>
        </row>
        <row r="1968">
          <cell r="B1968" t="str">
            <v>Denise</v>
          </cell>
          <cell r="C1968" t="str">
            <v>Parker</v>
          </cell>
          <cell r="D1968">
            <v>24186</v>
          </cell>
          <cell r="E1968" t="str">
            <v>F</v>
          </cell>
          <cell r="F1968">
            <v>58</v>
          </cell>
          <cell r="G1968" t="str">
            <v>V 55</v>
          </cell>
          <cell r="I1968" t="str">
            <v>1st</v>
          </cell>
          <cell r="J1968" t="str">
            <v>WAT</v>
          </cell>
          <cell r="K1968">
            <v>1</v>
          </cell>
        </row>
        <row r="1969">
          <cell r="A1969">
            <v>905</v>
          </cell>
          <cell r="B1969" t="str">
            <v>Sophie</v>
          </cell>
          <cell r="C1969" t="str">
            <v>Pearcy</v>
          </cell>
          <cell r="D1969">
            <v>28358</v>
          </cell>
          <cell r="E1969" t="str">
            <v>F</v>
          </cell>
          <cell r="F1969">
            <v>46</v>
          </cell>
          <cell r="G1969" t="str">
            <v>V 45</v>
          </cell>
          <cell r="I1969" t="str">
            <v>1st</v>
          </cell>
          <cell r="J1969" t="str">
            <v>WAT</v>
          </cell>
          <cell r="K1969">
            <v>1</v>
          </cell>
        </row>
        <row r="1970">
          <cell r="A1970">
            <v>936</v>
          </cell>
          <cell r="B1970" t="str">
            <v>Joanna</v>
          </cell>
          <cell r="C1970" t="str">
            <v>Perry</v>
          </cell>
          <cell r="D1970">
            <v>28819</v>
          </cell>
          <cell r="E1970" t="str">
            <v>F</v>
          </cell>
          <cell r="F1970">
            <v>45</v>
          </cell>
          <cell r="G1970" t="str">
            <v>V 45</v>
          </cell>
          <cell r="H1970" t="str">
            <v>V 35</v>
          </cell>
          <cell r="I1970" t="str">
            <v>1st</v>
          </cell>
          <cell r="J1970" t="str">
            <v>WAT</v>
          </cell>
          <cell r="K1970">
            <v>1</v>
          </cell>
        </row>
        <row r="1971">
          <cell r="A1971">
            <v>944</v>
          </cell>
          <cell r="B1971" t="str">
            <v>Donna</v>
          </cell>
          <cell r="C1971" t="str">
            <v>Rawlins</v>
          </cell>
          <cell r="D1971">
            <v>29391</v>
          </cell>
          <cell r="E1971" t="str">
            <v>F</v>
          </cell>
          <cell r="F1971">
            <v>44</v>
          </cell>
          <cell r="G1971" t="str">
            <v>V 35</v>
          </cell>
          <cell r="H1971" t="str">
            <v>V 35</v>
          </cell>
          <cell r="I1971" t="str">
            <v>1st</v>
          </cell>
          <cell r="J1971" t="str">
            <v>WAT</v>
          </cell>
          <cell r="K1971">
            <v>1</v>
          </cell>
        </row>
        <row r="1972">
          <cell r="A1972">
            <v>916</v>
          </cell>
          <cell r="B1972" t="str">
            <v>Cinzia</v>
          </cell>
          <cell r="C1972" t="str">
            <v>Ricci</v>
          </cell>
          <cell r="D1972">
            <v>27140</v>
          </cell>
          <cell r="E1972" t="str">
            <v>F</v>
          </cell>
          <cell r="F1972">
            <v>50</v>
          </cell>
          <cell r="G1972" t="str">
            <v>V 45</v>
          </cell>
          <cell r="I1972" t="str">
            <v>1st</v>
          </cell>
          <cell r="J1972" t="str">
            <v>WAT</v>
          </cell>
          <cell r="K1972">
            <v>1</v>
          </cell>
        </row>
        <row r="1973">
          <cell r="A1973">
            <v>977</v>
          </cell>
          <cell r="B1973" t="str">
            <v>Inbal</v>
          </cell>
          <cell r="C1973" t="str">
            <v>Ringel</v>
          </cell>
          <cell r="D1973">
            <v>27188</v>
          </cell>
          <cell r="E1973" t="str">
            <v>F</v>
          </cell>
          <cell r="F1973">
            <v>50</v>
          </cell>
          <cell r="G1973" t="str">
            <v>V 45</v>
          </cell>
          <cell r="H1973" t="str">
            <v>V 45</v>
          </cell>
          <cell r="I1973" t="str">
            <v>1st</v>
          </cell>
          <cell r="J1973" t="str">
            <v>WAT</v>
          </cell>
          <cell r="K1973">
            <v>1</v>
          </cell>
        </row>
        <row r="1974">
          <cell r="A1974">
            <v>968</v>
          </cell>
          <cell r="B1974" t="str">
            <v>Carole</v>
          </cell>
          <cell r="C1974" t="str">
            <v>Roberts</v>
          </cell>
          <cell r="D1974">
            <v>35215</v>
          </cell>
          <cell r="E1974" t="str">
            <v>F</v>
          </cell>
          <cell r="F1974">
            <v>28</v>
          </cell>
          <cell r="G1974" t="str">
            <v>S</v>
          </cell>
          <cell r="H1974" t="str">
            <v>S</v>
          </cell>
          <cell r="I1974" t="str">
            <v>1st</v>
          </cell>
          <cell r="J1974" t="str">
            <v>WAT</v>
          </cell>
          <cell r="K1974">
            <v>1</v>
          </cell>
        </row>
        <row r="1975">
          <cell r="A1975">
            <v>967</v>
          </cell>
          <cell r="B1975" t="str">
            <v>Chris</v>
          </cell>
          <cell r="C1975" t="str">
            <v>Roberts</v>
          </cell>
          <cell r="D1975">
            <v>19898</v>
          </cell>
          <cell r="E1975" t="str">
            <v>F</v>
          </cell>
          <cell r="F1975">
            <v>70</v>
          </cell>
          <cell r="G1975" t="str">
            <v>V 65</v>
          </cell>
          <cell r="I1975" t="str">
            <v>1st</v>
          </cell>
          <cell r="J1975" t="str">
            <v>WAT</v>
          </cell>
          <cell r="K1975">
            <v>1</v>
          </cell>
        </row>
        <row r="1976">
          <cell r="A1976">
            <v>896</v>
          </cell>
          <cell r="B1976" t="str">
            <v>Sarah</v>
          </cell>
          <cell r="C1976" t="str">
            <v>Roberts</v>
          </cell>
          <cell r="D1976">
            <v>32113</v>
          </cell>
          <cell r="E1976" t="str">
            <v>F</v>
          </cell>
          <cell r="F1976">
            <v>36</v>
          </cell>
          <cell r="G1976" t="str">
            <v>V 35</v>
          </cell>
          <cell r="H1976" t="str">
            <v>V 35</v>
          </cell>
          <cell r="I1976" t="str">
            <v>1st</v>
          </cell>
          <cell r="J1976" t="str">
            <v>WAT</v>
          </cell>
          <cell r="K1976">
            <v>1</v>
          </cell>
        </row>
        <row r="1977">
          <cell r="A1977">
            <v>907</v>
          </cell>
          <cell r="B1977" t="str">
            <v>Yasmin</v>
          </cell>
          <cell r="C1977" t="str">
            <v>Shahrad</v>
          </cell>
          <cell r="D1977">
            <v>32747</v>
          </cell>
          <cell r="E1977" t="str">
            <v>F</v>
          </cell>
          <cell r="F1977">
            <v>34</v>
          </cell>
          <cell r="G1977" t="str">
            <v>S</v>
          </cell>
          <cell r="H1977" t="str">
            <v>S</v>
          </cell>
          <cell r="I1977" t="str">
            <v>1st</v>
          </cell>
          <cell r="J1977" t="str">
            <v>WAT</v>
          </cell>
          <cell r="K1977">
            <v>1</v>
          </cell>
        </row>
        <row r="1978">
          <cell r="B1978" t="str">
            <v>Sarah</v>
          </cell>
          <cell r="C1978" t="str">
            <v>Sharman</v>
          </cell>
          <cell r="D1978">
            <v>23306</v>
          </cell>
          <cell r="E1978" t="str">
            <v>F</v>
          </cell>
          <cell r="F1978">
            <v>60</v>
          </cell>
          <cell r="G1978" t="str">
            <v>V 55</v>
          </cell>
          <cell r="H1978" t="str">
            <v>V 55</v>
          </cell>
          <cell r="I1978" t="str">
            <v>1st</v>
          </cell>
          <cell r="J1978" t="str">
            <v>WAT</v>
          </cell>
          <cell r="K1978">
            <v>1</v>
          </cell>
        </row>
        <row r="1979">
          <cell r="A1979">
            <v>940</v>
          </cell>
          <cell r="B1979" t="str">
            <v>Jo</v>
          </cell>
          <cell r="C1979" t="str">
            <v>Sherman</v>
          </cell>
          <cell r="D1979">
            <v>28738</v>
          </cell>
          <cell r="E1979" t="str">
            <v>F</v>
          </cell>
          <cell r="F1979">
            <v>45</v>
          </cell>
          <cell r="G1979" t="str">
            <v>V 45</v>
          </cell>
          <cell r="H1979" t="str">
            <v>V 35</v>
          </cell>
          <cell r="I1979" t="str">
            <v>1st</v>
          </cell>
          <cell r="J1979" t="str">
            <v>WAT</v>
          </cell>
          <cell r="K1979">
            <v>1</v>
          </cell>
        </row>
        <row r="1980">
          <cell r="A1980">
            <v>911</v>
          </cell>
          <cell r="B1980" t="str">
            <v>Marie</v>
          </cell>
          <cell r="C1980" t="str">
            <v>Staunton</v>
          </cell>
          <cell r="D1980">
            <v>26779</v>
          </cell>
          <cell r="E1980" t="str">
            <v>F</v>
          </cell>
          <cell r="F1980">
            <v>51</v>
          </cell>
          <cell r="G1980" t="str">
            <v>V 45</v>
          </cell>
          <cell r="I1980" t="str">
            <v>1st</v>
          </cell>
          <cell r="J1980" t="str">
            <v>WAT</v>
          </cell>
          <cell r="K1980">
            <v>1</v>
          </cell>
        </row>
        <row r="1981">
          <cell r="A1981">
            <v>963</v>
          </cell>
          <cell r="B1981" t="str">
            <v>Sarah</v>
          </cell>
          <cell r="C1981" t="str">
            <v>Stephens</v>
          </cell>
          <cell r="D1981">
            <v>31234</v>
          </cell>
          <cell r="E1981" t="str">
            <v>F</v>
          </cell>
          <cell r="F1981">
            <v>39</v>
          </cell>
          <cell r="G1981" t="str">
            <v>V 35</v>
          </cell>
          <cell r="I1981" t="str">
            <v>1st</v>
          </cell>
          <cell r="J1981" t="str">
            <v>WAT</v>
          </cell>
          <cell r="K1981">
            <v>1</v>
          </cell>
        </row>
        <row r="1982">
          <cell r="B1982" t="str">
            <v>Kerry</v>
          </cell>
          <cell r="C1982" t="str">
            <v>Stock</v>
          </cell>
          <cell r="D1982">
            <v>26213</v>
          </cell>
          <cell r="E1982" t="str">
            <v>F</v>
          </cell>
          <cell r="F1982">
            <v>52</v>
          </cell>
          <cell r="G1982" t="str">
            <v>V 45</v>
          </cell>
          <cell r="H1982" t="str">
            <v>V 45</v>
          </cell>
          <cell r="I1982" t="str">
            <v>1st</v>
          </cell>
          <cell r="J1982" t="str">
            <v>WAT</v>
          </cell>
          <cell r="K1982">
            <v>1</v>
          </cell>
        </row>
        <row r="1983">
          <cell r="B1983" t="str">
            <v>Sophia</v>
          </cell>
          <cell r="C1983" t="str">
            <v>Stylianou</v>
          </cell>
          <cell r="D1983">
            <v>28158</v>
          </cell>
          <cell r="E1983" t="str">
            <v>F</v>
          </cell>
          <cell r="F1983">
            <v>47</v>
          </cell>
          <cell r="G1983" t="str">
            <v>V 45</v>
          </cell>
          <cell r="H1983" t="str">
            <v>V 45</v>
          </cell>
          <cell r="I1983" t="str">
            <v>1st</v>
          </cell>
          <cell r="J1983" t="str">
            <v>WAT</v>
          </cell>
          <cell r="K1983">
            <v>1</v>
          </cell>
        </row>
        <row r="1984">
          <cell r="B1984" t="str">
            <v>Coralie</v>
          </cell>
          <cell r="C1984" t="str">
            <v>Swain</v>
          </cell>
          <cell r="D1984">
            <v>31744</v>
          </cell>
          <cell r="E1984" t="str">
            <v>F</v>
          </cell>
          <cell r="F1984">
            <v>37</v>
          </cell>
          <cell r="G1984" t="str">
            <v>V 35</v>
          </cell>
          <cell r="H1984" t="str">
            <v>V 35</v>
          </cell>
          <cell r="I1984" t="str">
            <v>1st</v>
          </cell>
          <cell r="J1984" t="str">
            <v>WAT</v>
          </cell>
          <cell r="K1984">
            <v>1</v>
          </cell>
        </row>
        <row r="1985">
          <cell r="A1985">
            <v>941</v>
          </cell>
          <cell r="B1985" t="str">
            <v>Fliss</v>
          </cell>
          <cell r="C1985" t="str">
            <v>Tournant</v>
          </cell>
          <cell r="D1985">
            <v>33842</v>
          </cell>
          <cell r="E1985" t="str">
            <v>F</v>
          </cell>
          <cell r="F1985">
            <v>31</v>
          </cell>
          <cell r="G1985" t="str">
            <v>S</v>
          </cell>
          <cell r="H1985" t="str">
            <v>S</v>
          </cell>
          <cell r="I1985" t="str">
            <v>1st</v>
          </cell>
          <cell r="J1985" t="str">
            <v>WAT</v>
          </cell>
          <cell r="K1985">
            <v>1</v>
          </cell>
        </row>
        <row r="1986">
          <cell r="A1986">
            <v>976</v>
          </cell>
          <cell r="B1986" t="str">
            <v>Christine</v>
          </cell>
          <cell r="C1986" t="str">
            <v>White</v>
          </cell>
          <cell r="D1986">
            <v>25587</v>
          </cell>
          <cell r="E1986" t="str">
            <v>F</v>
          </cell>
          <cell r="F1986">
            <v>54</v>
          </cell>
          <cell r="G1986" t="str">
            <v>V 45</v>
          </cell>
          <cell r="I1986" t="str">
            <v>1st</v>
          </cell>
          <cell r="J1986" t="str">
            <v>WAT</v>
          </cell>
          <cell r="K1986">
            <v>1</v>
          </cell>
        </row>
        <row r="1987">
          <cell r="A1987">
            <v>928</v>
          </cell>
          <cell r="B1987" t="str">
            <v>Annie</v>
          </cell>
          <cell r="C1987" t="str">
            <v>Whitton</v>
          </cell>
          <cell r="D1987">
            <v>34434</v>
          </cell>
          <cell r="E1987" t="str">
            <v>F</v>
          </cell>
          <cell r="F1987">
            <v>30</v>
          </cell>
          <cell r="G1987" t="str">
            <v>S</v>
          </cell>
          <cell r="H1987" t="str">
            <v>S</v>
          </cell>
          <cell r="I1987" t="str">
            <v>1st</v>
          </cell>
          <cell r="J1987" t="str">
            <v>WAT</v>
          </cell>
          <cell r="K1987">
            <v>1</v>
          </cell>
        </row>
        <row r="1988">
          <cell r="A1988">
            <v>937</v>
          </cell>
          <cell r="B1988" t="str">
            <v>Victoria</v>
          </cell>
          <cell r="C1988" t="str">
            <v>Williams</v>
          </cell>
          <cell r="D1988">
            <v>25380</v>
          </cell>
          <cell r="E1988" t="str">
            <v>F</v>
          </cell>
          <cell r="F1988">
            <v>55</v>
          </cell>
          <cell r="G1988" t="str">
            <v>V 55</v>
          </cell>
          <cell r="H1988" t="str">
            <v>V 45</v>
          </cell>
          <cell r="I1988" t="str">
            <v>1st</v>
          </cell>
          <cell r="J1988" t="str">
            <v>WAT</v>
          </cell>
          <cell r="K1988">
            <v>1</v>
          </cell>
        </row>
        <row r="1989">
          <cell r="A1989">
            <v>982</v>
          </cell>
          <cell r="B1989" t="str">
            <v>Gail</v>
          </cell>
          <cell r="C1989" t="str">
            <v>Winter</v>
          </cell>
          <cell r="D1989">
            <v>26259</v>
          </cell>
          <cell r="E1989" t="str">
            <v>F</v>
          </cell>
          <cell r="F1989">
            <v>52</v>
          </cell>
          <cell r="G1989" t="str">
            <v>V 45</v>
          </cell>
          <cell r="H1989" t="str">
            <v>V 45</v>
          </cell>
          <cell r="I1989" t="str">
            <v>1st</v>
          </cell>
          <cell r="J1989" t="str">
            <v>WAT</v>
          </cell>
          <cell r="K1989">
            <v>1</v>
          </cell>
        </row>
        <row r="1990">
          <cell r="A1990">
            <v>908</v>
          </cell>
          <cell r="B1990" t="str">
            <v>Morgan</v>
          </cell>
          <cell r="C1990" t="str">
            <v>Zagerman Vaughan</v>
          </cell>
          <cell r="D1990">
            <v>32658</v>
          </cell>
          <cell r="E1990" t="str">
            <v>F</v>
          </cell>
          <cell r="F1990">
            <v>35</v>
          </cell>
          <cell r="G1990" t="str">
            <v>V 35</v>
          </cell>
          <cell r="H1990" t="str">
            <v>S</v>
          </cell>
          <cell r="I1990" t="str">
            <v>1st</v>
          </cell>
          <cell r="J1990" t="str">
            <v>WAT</v>
          </cell>
          <cell r="K1990">
            <v>1</v>
          </cell>
        </row>
        <row r="1991">
          <cell r="A1991">
            <v>934</v>
          </cell>
          <cell r="B1991" t="str">
            <v>Mark</v>
          </cell>
          <cell r="C1991" t="str">
            <v>Ames</v>
          </cell>
          <cell r="D1991">
            <v>28062</v>
          </cell>
          <cell r="E1991" t="str">
            <v>M</v>
          </cell>
          <cell r="F1991">
            <v>47</v>
          </cell>
          <cell r="G1991" t="str">
            <v>V 40</v>
          </cell>
          <cell r="H1991" t="str">
            <v>V 40</v>
          </cell>
          <cell r="I1991" t="str">
            <v>1st</v>
          </cell>
          <cell r="J1991" t="str">
            <v>WAT</v>
          </cell>
          <cell r="K1991">
            <v>1</v>
          </cell>
        </row>
        <row r="1992">
          <cell r="A1992">
            <v>889</v>
          </cell>
          <cell r="B1992" t="str">
            <v>Richard</v>
          </cell>
          <cell r="C1992" t="str">
            <v>Bagworth</v>
          </cell>
          <cell r="D1992">
            <v>29415</v>
          </cell>
          <cell r="E1992" t="str">
            <v>M</v>
          </cell>
          <cell r="F1992">
            <v>44</v>
          </cell>
          <cell r="G1992" t="str">
            <v>V 40</v>
          </cell>
          <cell r="I1992" t="str">
            <v>1st</v>
          </cell>
          <cell r="J1992" t="str">
            <v>WAT</v>
          </cell>
          <cell r="K1992">
            <v>1</v>
          </cell>
        </row>
        <row r="1993">
          <cell r="A1993">
            <v>957</v>
          </cell>
          <cell r="B1993" t="str">
            <v>Kevin</v>
          </cell>
          <cell r="C1993" t="str">
            <v>Barrett</v>
          </cell>
          <cell r="D1993">
            <v>26664</v>
          </cell>
          <cell r="E1993" t="str">
            <v>M</v>
          </cell>
          <cell r="F1993">
            <v>51</v>
          </cell>
          <cell r="G1993" t="str">
            <v>V 50</v>
          </cell>
          <cell r="H1993" t="str">
            <v>V 50</v>
          </cell>
          <cell r="I1993" t="str">
            <v>1st</v>
          </cell>
          <cell r="J1993" t="str">
            <v>WAT</v>
          </cell>
          <cell r="K1993">
            <v>1</v>
          </cell>
        </row>
        <row r="1994">
          <cell r="A1994">
            <v>927</v>
          </cell>
          <cell r="B1994" t="str">
            <v>Toby</v>
          </cell>
          <cell r="C1994" t="str">
            <v>Bassett</v>
          </cell>
          <cell r="D1994">
            <v>30436</v>
          </cell>
          <cell r="E1994" t="str">
            <v>M</v>
          </cell>
          <cell r="F1994">
            <v>41</v>
          </cell>
          <cell r="G1994" t="str">
            <v>V 40</v>
          </cell>
          <cell r="H1994" t="str">
            <v>V 40</v>
          </cell>
          <cell r="I1994" t="str">
            <v>1st</v>
          </cell>
          <cell r="J1994" t="str">
            <v>WAT</v>
          </cell>
          <cell r="K1994">
            <v>1</v>
          </cell>
        </row>
        <row r="1995">
          <cell r="B1995" t="str">
            <v>Jude</v>
          </cell>
          <cell r="C1995" t="str">
            <v>Bell</v>
          </cell>
          <cell r="D1995">
            <v>34055</v>
          </cell>
          <cell r="E1995" t="str">
            <v>M</v>
          </cell>
          <cell r="F1995">
            <v>31</v>
          </cell>
          <cell r="G1995" t="str">
            <v>S</v>
          </cell>
          <cell r="H1995" t="str">
            <v>S</v>
          </cell>
          <cell r="I1995" t="str">
            <v>1st</v>
          </cell>
          <cell r="J1995" t="str">
            <v>WAT</v>
          </cell>
          <cell r="K1995">
            <v>1</v>
          </cell>
        </row>
        <row r="1996">
          <cell r="B1996" t="str">
            <v>Richard</v>
          </cell>
          <cell r="C1996" t="str">
            <v>Bird</v>
          </cell>
          <cell r="D1996">
            <v>26009</v>
          </cell>
          <cell r="E1996" t="str">
            <v>M</v>
          </cell>
          <cell r="F1996">
            <v>53</v>
          </cell>
          <cell r="G1996" t="str">
            <v>V 50</v>
          </cell>
          <cell r="H1996" t="str">
            <v>V 50</v>
          </cell>
          <cell r="I1996" t="str">
            <v>1st</v>
          </cell>
          <cell r="J1996" t="str">
            <v>WAT</v>
          </cell>
          <cell r="K1996">
            <v>1</v>
          </cell>
        </row>
        <row r="1997">
          <cell r="A1997">
            <v>970</v>
          </cell>
          <cell r="B1997" t="str">
            <v>Pawel</v>
          </cell>
          <cell r="C1997" t="str">
            <v>Bogacki</v>
          </cell>
          <cell r="D1997">
            <v>31388</v>
          </cell>
          <cell r="E1997" t="str">
            <v>M</v>
          </cell>
          <cell r="F1997">
            <v>38</v>
          </cell>
          <cell r="G1997" t="str">
            <v>S</v>
          </cell>
          <cell r="I1997" t="str">
            <v>1st</v>
          </cell>
          <cell r="J1997" t="str">
            <v>WAT</v>
          </cell>
          <cell r="K1997">
            <v>1</v>
          </cell>
        </row>
        <row r="1998">
          <cell r="A1998">
            <v>933</v>
          </cell>
          <cell r="B1998" t="str">
            <v>Will</v>
          </cell>
          <cell r="C1998" t="str">
            <v>Brotherston</v>
          </cell>
          <cell r="D1998">
            <v>30008</v>
          </cell>
          <cell r="E1998" t="str">
            <v>M</v>
          </cell>
          <cell r="F1998">
            <v>42</v>
          </cell>
          <cell r="G1998" t="str">
            <v>V 40</v>
          </cell>
          <cell r="H1998" t="str">
            <v>V 40</v>
          </cell>
          <cell r="I1998" t="str">
            <v>1st</v>
          </cell>
          <cell r="J1998" t="str">
            <v>WAT</v>
          </cell>
          <cell r="K1998">
            <v>1</v>
          </cell>
        </row>
        <row r="1999">
          <cell r="B1999" t="str">
            <v>Michael</v>
          </cell>
          <cell r="C1999" t="str">
            <v>Burton</v>
          </cell>
          <cell r="D1999">
            <v>24818</v>
          </cell>
          <cell r="E1999" t="str">
            <v>M</v>
          </cell>
          <cell r="F1999">
            <v>56</v>
          </cell>
          <cell r="G1999" t="str">
            <v>V 50</v>
          </cell>
          <cell r="H1999" t="str">
            <v>V 50</v>
          </cell>
          <cell r="I1999" t="str">
            <v>1st</v>
          </cell>
          <cell r="J1999" t="str">
            <v>WAT</v>
          </cell>
          <cell r="K1999">
            <v>1</v>
          </cell>
        </row>
        <row r="2000">
          <cell r="A2000">
            <v>932</v>
          </cell>
          <cell r="B2000" t="str">
            <v>Declan</v>
          </cell>
          <cell r="C2000" t="str">
            <v>Calvey</v>
          </cell>
          <cell r="D2000">
            <v>31598</v>
          </cell>
          <cell r="E2000" t="str">
            <v>M</v>
          </cell>
          <cell r="F2000">
            <v>38</v>
          </cell>
          <cell r="G2000" t="str">
            <v>S</v>
          </cell>
          <cell r="H2000" t="str">
            <v>S</v>
          </cell>
          <cell r="I2000" t="str">
            <v>1st</v>
          </cell>
          <cell r="J2000" t="str">
            <v>WAT</v>
          </cell>
          <cell r="K2000">
            <v>1</v>
          </cell>
        </row>
        <row r="2001">
          <cell r="A2001">
            <v>913</v>
          </cell>
          <cell r="B2001" t="str">
            <v>Jamie</v>
          </cell>
          <cell r="C2001" t="str">
            <v>Chapman</v>
          </cell>
          <cell r="D2001">
            <v>36496</v>
          </cell>
          <cell r="E2001" t="str">
            <v>M</v>
          </cell>
          <cell r="F2001">
            <v>24</v>
          </cell>
          <cell r="G2001" t="str">
            <v>S</v>
          </cell>
          <cell r="I2001" t="str">
            <v>1st</v>
          </cell>
          <cell r="J2001" t="str">
            <v>WAT</v>
          </cell>
          <cell r="K2001">
            <v>1</v>
          </cell>
        </row>
        <row r="2002">
          <cell r="A2002">
            <v>887</v>
          </cell>
          <cell r="B2002" t="str">
            <v>Daniel</v>
          </cell>
          <cell r="C2002" t="str">
            <v>Cheetham</v>
          </cell>
          <cell r="D2002">
            <v>31260</v>
          </cell>
          <cell r="E2002" t="str">
            <v>M</v>
          </cell>
          <cell r="F2002">
            <v>38</v>
          </cell>
          <cell r="G2002" t="str">
            <v>S</v>
          </cell>
          <cell r="I2002" t="str">
            <v>1st</v>
          </cell>
          <cell r="J2002" t="str">
            <v>WAT</v>
          </cell>
          <cell r="K2002">
            <v>1</v>
          </cell>
        </row>
        <row r="2003">
          <cell r="B2003" t="str">
            <v>Jack</v>
          </cell>
          <cell r="C2003" t="str">
            <v>Chubb</v>
          </cell>
          <cell r="D2003">
            <v>30995</v>
          </cell>
          <cell r="E2003" t="str">
            <v>M</v>
          </cell>
          <cell r="F2003">
            <v>39</v>
          </cell>
          <cell r="G2003" t="str">
            <v>S</v>
          </cell>
          <cell r="H2003" t="str">
            <v>S</v>
          </cell>
          <cell r="I2003" t="str">
            <v>1st</v>
          </cell>
          <cell r="J2003" t="str">
            <v>WAT</v>
          </cell>
          <cell r="K2003">
            <v>1</v>
          </cell>
        </row>
        <row r="2004">
          <cell r="A2004">
            <v>925</v>
          </cell>
          <cell r="B2004" t="str">
            <v>Vincent</v>
          </cell>
          <cell r="C2004" t="str">
            <v>Clifford</v>
          </cell>
          <cell r="D2004">
            <v>24270</v>
          </cell>
          <cell r="E2004" t="str">
            <v>M</v>
          </cell>
          <cell r="F2004">
            <v>58</v>
          </cell>
          <cell r="G2004" t="str">
            <v>V 50</v>
          </cell>
          <cell r="I2004" t="str">
            <v>1st</v>
          </cell>
          <cell r="J2004" t="str">
            <v>WAT</v>
          </cell>
          <cell r="K2004">
            <v>1</v>
          </cell>
        </row>
        <row r="2005">
          <cell r="A2005">
            <v>942</v>
          </cell>
          <cell r="B2005" t="str">
            <v>Sean</v>
          </cell>
          <cell r="C2005" t="str">
            <v>Collum</v>
          </cell>
          <cell r="D2005">
            <v>30494</v>
          </cell>
          <cell r="E2005" t="str">
            <v>M</v>
          </cell>
          <cell r="F2005">
            <v>41</v>
          </cell>
          <cell r="G2005" t="str">
            <v>V 40</v>
          </cell>
          <cell r="H2005" t="str">
            <v>V 40</v>
          </cell>
          <cell r="I2005" t="str">
            <v>1st</v>
          </cell>
          <cell r="J2005" t="str">
            <v>WAT</v>
          </cell>
          <cell r="K2005">
            <v>1</v>
          </cell>
        </row>
        <row r="2006">
          <cell r="A2006">
            <v>964</v>
          </cell>
          <cell r="B2006" t="str">
            <v>Mark</v>
          </cell>
          <cell r="C2006" t="str">
            <v>Colston</v>
          </cell>
          <cell r="D2006">
            <v>32333</v>
          </cell>
          <cell r="E2006" t="str">
            <v>M</v>
          </cell>
          <cell r="F2006">
            <v>36</v>
          </cell>
          <cell r="G2006" t="str">
            <v>S</v>
          </cell>
          <cell r="H2006" t="str">
            <v>S</v>
          </cell>
          <cell r="I2006" t="str">
            <v>1st</v>
          </cell>
          <cell r="J2006" t="str">
            <v>WAT</v>
          </cell>
          <cell r="K2006">
            <v>1</v>
          </cell>
        </row>
        <row r="2007">
          <cell r="B2007" t="str">
            <v>Tim</v>
          </cell>
          <cell r="C2007" t="str">
            <v>Cook</v>
          </cell>
          <cell r="D2007">
            <v>28974</v>
          </cell>
          <cell r="E2007" t="str">
            <v>M</v>
          </cell>
          <cell r="F2007">
            <v>45</v>
          </cell>
          <cell r="G2007" t="str">
            <v>V 40</v>
          </cell>
          <cell r="H2007" t="str">
            <v>V 40</v>
          </cell>
          <cell r="I2007" t="str">
            <v>1st</v>
          </cell>
          <cell r="J2007" t="str">
            <v>WAT</v>
          </cell>
          <cell r="K2007">
            <v>1</v>
          </cell>
        </row>
        <row r="2008">
          <cell r="A2008">
            <v>961</v>
          </cell>
          <cell r="B2008" t="str">
            <v>Ryan</v>
          </cell>
          <cell r="C2008" t="str">
            <v>Crookes-West</v>
          </cell>
          <cell r="D2008">
            <v>29440</v>
          </cell>
          <cell r="E2008" t="str">
            <v>M</v>
          </cell>
          <cell r="F2008">
            <v>43</v>
          </cell>
          <cell r="G2008" t="str">
            <v>V 40</v>
          </cell>
          <cell r="H2008" t="str">
            <v>V 40</v>
          </cell>
          <cell r="I2008" t="str">
            <v>1st</v>
          </cell>
          <cell r="J2008" t="str">
            <v>WAT</v>
          </cell>
          <cell r="K2008">
            <v>1</v>
          </cell>
        </row>
        <row r="2009">
          <cell r="A2009">
            <v>899</v>
          </cell>
          <cell r="B2009" t="str">
            <v>Paul</v>
          </cell>
          <cell r="C2009" t="str">
            <v>Currie</v>
          </cell>
          <cell r="D2009">
            <v>28446</v>
          </cell>
          <cell r="E2009" t="str">
            <v>M</v>
          </cell>
          <cell r="F2009">
            <v>46</v>
          </cell>
          <cell r="G2009" t="str">
            <v>V 40</v>
          </cell>
          <cell r="H2009" t="str">
            <v>V 40</v>
          </cell>
          <cell r="I2009" t="str">
            <v>1st</v>
          </cell>
          <cell r="J2009" t="str">
            <v>WAT</v>
          </cell>
          <cell r="K2009">
            <v>1</v>
          </cell>
        </row>
        <row r="2010">
          <cell r="B2010" t="str">
            <v>Steve</v>
          </cell>
          <cell r="C2010" t="str">
            <v>Davies</v>
          </cell>
          <cell r="D2010">
            <v>25336</v>
          </cell>
          <cell r="E2010" t="str">
            <v>M</v>
          </cell>
          <cell r="F2010">
            <v>55</v>
          </cell>
          <cell r="G2010" t="str">
            <v>V 50</v>
          </cell>
          <cell r="H2010" t="str">
            <v>V 50</v>
          </cell>
          <cell r="I2010" t="str">
            <v>1st</v>
          </cell>
          <cell r="J2010" t="str">
            <v>WAT</v>
          </cell>
          <cell r="K2010">
            <v>1</v>
          </cell>
        </row>
        <row r="2011">
          <cell r="A2011">
            <v>923</v>
          </cell>
          <cell r="B2011" t="str">
            <v xml:space="preserve">David </v>
          </cell>
          <cell r="C2011" t="str">
            <v>Davine</v>
          </cell>
          <cell r="D2011">
            <v>27804</v>
          </cell>
          <cell r="E2011" t="str">
            <v>M</v>
          </cell>
          <cell r="F2011">
            <v>48</v>
          </cell>
          <cell r="G2011" t="str">
            <v>V 40</v>
          </cell>
          <cell r="I2011" t="str">
            <v>1st</v>
          </cell>
          <cell r="J2011" t="str">
            <v>WAT</v>
          </cell>
          <cell r="K2011">
            <v>1</v>
          </cell>
        </row>
        <row r="2012">
          <cell r="A2012">
            <v>958</v>
          </cell>
          <cell r="B2012" t="str">
            <v>Vishal</v>
          </cell>
          <cell r="C2012" t="str">
            <v>Dixit</v>
          </cell>
          <cell r="D2012">
            <v>30630</v>
          </cell>
          <cell r="E2012" t="str">
            <v>M</v>
          </cell>
          <cell r="F2012">
            <v>40</v>
          </cell>
          <cell r="G2012" t="str">
            <v>V 40</v>
          </cell>
          <cell r="I2012" t="str">
            <v>1st</v>
          </cell>
          <cell r="J2012" t="str">
            <v>WAT</v>
          </cell>
          <cell r="K2012">
            <v>1</v>
          </cell>
        </row>
        <row r="2013">
          <cell r="A2013">
            <v>959</v>
          </cell>
          <cell r="B2013" t="str">
            <v xml:space="preserve">Sam </v>
          </cell>
          <cell r="C2013" t="str">
            <v>Domah</v>
          </cell>
          <cell r="D2013">
            <v>28125</v>
          </cell>
          <cell r="E2013" t="str">
            <v>M</v>
          </cell>
          <cell r="F2013">
            <v>47</v>
          </cell>
          <cell r="G2013" t="str">
            <v>V 40</v>
          </cell>
          <cell r="I2013" t="str">
            <v>1st</v>
          </cell>
          <cell r="J2013" t="str">
            <v>WAT</v>
          </cell>
          <cell r="K2013">
            <v>1</v>
          </cell>
        </row>
        <row r="2014">
          <cell r="A2014">
            <v>946</v>
          </cell>
          <cell r="B2014" t="str">
            <v>Richard</v>
          </cell>
          <cell r="C2014" t="str">
            <v>Doughty</v>
          </cell>
          <cell r="D2014">
            <v>19252</v>
          </cell>
          <cell r="E2014" t="str">
            <v>M</v>
          </cell>
          <cell r="F2014">
            <v>71</v>
          </cell>
          <cell r="G2014" t="str">
            <v>V 70</v>
          </cell>
          <cell r="H2014" t="str">
            <v>V 70</v>
          </cell>
          <cell r="I2014" t="str">
            <v>1st</v>
          </cell>
          <cell r="J2014" t="str">
            <v>WAT</v>
          </cell>
          <cell r="K2014">
            <v>1</v>
          </cell>
        </row>
        <row r="2015">
          <cell r="B2015" t="str">
            <v>Neill</v>
          </cell>
          <cell r="C2015" t="str">
            <v>Duke</v>
          </cell>
          <cell r="D2015">
            <v>21455</v>
          </cell>
          <cell r="E2015" t="str">
            <v>M</v>
          </cell>
          <cell r="F2015">
            <v>65</v>
          </cell>
          <cell r="G2015" t="str">
            <v>V 60</v>
          </cell>
          <cell r="H2015" t="str">
            <v>V 60</v>
          </cell>
          <cell r="I2015" t="str">
            <v>1st</v>
          </cell>
          <cell r="J2015" t="str">
            <v>WAT</v>
          </cell>
          <cell r="K2015">
            <v>1</v>
          </cell>
        </row>
        <row r="2016">
          <cell r="A2016">
            <v>973</v>
          </cell>
          <cell r="B2016" t="str">
            <v>Marcus</v>
          </cell>
          <cell r="C2016" t="str">
            <v>Edwards</v>
          </cell>
          <cell r="D2016">
            <v>22073</v>
          </cell>
          <cell r="E2016" t="str">
            <v>M</v>
          </cell>
          <cell r="F2016">
            <v>64</v>
          </cell>
          <cell r="G2016" t="str">
            <v>V 60</v>
          </cell>
          <cell r="I2016" t="str">
            <v>1st</v>
          </cell>
          <cell r="J2016" t="str">
            <v>WAT</v>
          </cell>
          <cell r="K2016">
            <v>1</v>
          </cell>
        </row>
        <row r="2017">
          <cell r="B2017" t="str">
            <v>Mariusz</v>
          </cell>
          <cell r="C2017" t="str">
            <v>Falek</v>
          </cell>
          <cell r="D2017">
            <v>27088</v>
          </cell>
          <cell r="E2017" t="str">
            <v>M</v>
          </cell>
          <cell r="F2017">
            <v>50</v>
          </cell>
          <cell r="G2017" t="str">
            <v>V 50</v>
          </cell>
          <cell r="H2017" t="str">
            <v>V 40</v>
          </cell>
          <cell r="I2017" t="str">
            <v>1st</v>
          </cell>
          <cell r="J2017" t="str">
            <v>WAT</v>
          </cell>
          <cell r="K2017">
            <v>1</v>
          </cell>
        </row>
        <row r="2018">
          <cell r="A2018">
            <v>918</v>
          </cell>
          <cell r="B2018" t="str">
            <v>Mauro</v>
          </cell>
          <cell r="C2018" t="str">
            <v>Fasti</v>
          </cell>
          <cell r="D2018">
            <v>25801</v>
          </cell>
          <cell r="E2018" t="str">
            <v>M</v>
          </cell>
          <cell r="F2018">
            <v>53</v>
          </cell>
          <cell r="G2018" t="str">
            <v>V 50</v>
          </cell>
          <cell r="H2018" t="str">
            <v>V 50</v>
          </cell>
          <cell r="I2018" t="str">
            <v>1st</v>
          </cell>
          <cell r="J2018" t="str">
            <v>WAT</v>
          </cell>
          <cell r="K2018">
            <v>1</v>
          </cell>
        </row>
        <row r="2019">
          <cell r="B2019" t="str">
            <v>Richard</v>
          </cell>
          <cell r="C2019" t="str">
            <v>Geldard</v>
          </cell>
          <cell r="D2019">
            <v>31026</v>
          </cell>
          <cell r="E2019" t="str">
            <v>M</v>
          </cell>
          <cell r="F2019">
            <v>39</v>
          </cell>
          <cell r="G2019" t="str">
            <v>S</v>
          </cell>
          <cell r="H2019" t="str">
            <v>S</v>
          </cell>
          <cell r="I2019" t="str">
            <v>1st</v>
          </cell>
          <cell r="J2019" t="str">
            <v>WAT</v>
          </cell>
          <cell r="K2019">
            <v>1</v>
          </cell>
        </row>
        <row r="2020">
          <cell r="B2020" t="str">
            <v>Julian</v>
          </cell>
          <cell r="C2020" t="str">
            <v>Good</v>
          </cell>
          <cell r="D2020">
            <v>30874</v>
          </cell>
          <cell r="E2020" t="str">
            <v>M</v>
          </cell>
          <cell r="F2020">
            <v>40</v>
          </cell>
          <cell r="G2020" t="str">
            <v>V 40</v>
          </cell>
          <cell r="H2020" t="str">
            <v>S</v>
          </cell>
          <cell r="I2020" t="str">
            <v>1st</v>
          </cell>
          <cell r="J2020" t="str">
            <v>WAT</v>
          </cell>
          <cell r="K2020">
            <v>1</v>
          </cell>
        </row>
        <row r="2021">
          <cell r="B2021" t="str">
            <v>Martin</v>
          </cell>
          <cell r="C2021" t="str">
            <v>Good</v>
          </cell>
          <cell r="D2021">
            <v>19899</v>
          </cell>
          <cell r="E2021" t="str">
            <v>M</v>
          </cell>
          <cell r="F2021">
            <v>70</v>
          </cell>
          <cell r="G2021" t="str">
            <v>V 70</v>
          </cell>
          <cell r="H2021" t="str">
            <v>V 60</v>
          </cell>
          <cell r="I2021" t="str">
            <v>1st</v>
          </cell>
          <cell r="J2021" t="str">
            <v>WAT</v>
          </cell>
          <cell r="K2021">
            <v>1</v>
          </cell>
        </row>
        <row r="2022">
          <cell r="A2022">
            <v>947</v>
          </cell>
          <cell r="B2022" t="str">
            <v>Richard</v>
          </cell>
          <cell r="C2022" t="str">
            <v>Goorney</v>
          </cell>
          <cell r="D2022">
            <v>27632</v>
          </cell>
          <cell r="E2022" t="str">
            <v>M</v>
          </cell>
          <cell r="F2022">
            <v>48</v>
          </cell>
          <cell r="G2022" t="str">
            <v>V 40</v>
          </cell>
          <cell r="I2022" t="str">
            <v>1st</v>
          </cell>
          <cell r="J2022" t="str">
            <v>WAT</v>
          </cell>
          <cell r="K2022">
            <v>1</v>
          </cell>
        </row>
        <row r="2023">
          <cell r="A2023">
            <v>969</v>
          </cell>
          <cell r="B2023" t="str">
            <v>John</v>
          </cell>
          <cell r="C2023" t="str">
            <v>Gray</v>
          </cell>
          <cell r="D2023">
            <v>18330</v>
          </cell>
          <cell r="E2023" t="str">
            <v>M</v>
          </cell>
          <cell r="F2023">
            <v>74</v>
          </cell>
          <cell r="G2023" t="str">
            <v>V 70</v>
          </cell>
          <cell r="H2023" t="str">
            <v>V 70</v>
          </cell>
          <cell r="I2023" t="str">
            <v>1st</v>
          </cell>
          <cell r="J2023" t="str">
            <v>WAT</v>
          </cell>
          <cell r="K2023">
            <v>1</v>
          </cell>
        </row>
        <row r="2024">
          <cell r="B2024" t="str">
            <v>Beb</v>
          </cell>
          <cell r="C2024" t="str">
            <v>Guest</v>
          </cell>
          <cell r="D2024">
            <v>28342</v>
          </cell>
          <cell r="E2024" t="str">
            <v>M</v>
          </cell>
          <cell r="F2024">
            <v>46</v>
          </cell>
          <cell r="G2024" t="str">
            <v>V 40</v>
          </cell>
          <cell r="H2024" t="str">
            <v>V 40</v>
          </cell>
          <cell r="I2024" t="str">
            <v>1st</v>
          </cell>
          <cell r="J2024" t="str">
            <v>WAT</v>
          </cell>
          <cell r="K2024">
            <v>1</v>
          </cell>
        </row>
        <row r="2025">
          <cell r="B2025" t="str">
            <v>Huw</v>
          </cell>
          <cell r="C2025" t="str">
            <v>Hamer</v>
          </cell>
          <cell r="D2025">
            <v>27912</v>
          </cell>
          <cell r="E2025" t="str">
            <v>M</v>
          </cell>
          <cell r="F2025">
            <v>48</v>
          </cell>
          <cell r="G2025" t="str">
            <v>V 40</v>
          </cell>
          <cell r="H2025" t="str">
            <v>V 40</v>
          </cell>
          <cell r="I2025" t="str">
            <v>1st</v>
          </cell>
          <cell r="J2025" t="str">
            <v>WAT</v>
          </cell>
          <cell r="K2025">
            <v>1</v>
          </cell>
        </row>
        <row r="2026">
          <cell r="A2026">
            <v>935</v>
          </cell>
          <cell r="B2026" t="str">
            <v>Chris</v>
          </cell>
          <cell r="C2026" t="str">
            <v>Helm</v>
          </cell>
          <cell r="D2026">
            <v>28727</v>
          </cell>
          <cell r="E2026" t="str">
            <v>M</v>
          </cell>
          <cell r="F2026">
            <v>45</v>
          </cell>
          <cell r="G2026" t="str">
            <v>V 40</v>
          </cell>
          <cell r="I2026" t="str">
            <v>1st</v>
          </cell>
          <cell r="J2026" t="str">
            <v>WAT</v>
          </cell>
          <cell r="K2026">
            <v>1</v>
          </cell>
        </row>
        <row r="2027">
          <cell r="A2027">
            <v>939</v>
          </cell>
          <cell r="B2027" t="str">
            <v>Charles</v>
          </cell>
          <cell r="C2027" t="str">
            <v>Henderson</v>
          </cell>
          <cell r="D2027">
            <v>27481</v>
          </cell>
          <cell r="E2027" t="str">
            <v>M</v>
          </cell>
          <cell r="F2027">
            <v>49</v>
          </cell>
          <cell r="G2027" t="str">
            <v>V 40</v>
          </cell>
          <cell r="H2027" t="str">
            <v>V 40</v>
          </cell>
          <cell r="I2027" t="str">
            <v>1st</v>
          </cell>
          <cell r="J2027" t="str">
            <v>WAT</v>
          </cell>
          <cell r="K2027">
            <v>1</v>
          </cell>
        </row>
        <row r="2028">
          <cell r="B2028" t="str">
            <v>Adrian</v>
          </cell>
          <cell r="C2028" t="str">
            <v>Heywood</v>
          </cell>
          <cell r="D2028">
            <v>27960</v>
          </cell>
          <cell r="E2028" t="str">
            <v>M</v>
          </cell>
          <cell r="F2028">
            <v>47</v>
          </cell>
          <cell r="G2028" t="str">
            <v>V 40</v>
          </cell>
          <cell r="H2028" t="str">
            <v>V 40</v>
          </cell>
          <cell r="I2028" t="str">
            <v>1st</v>
          </cell>
          <cell r="J2028" t="str">
            <v>WAT</v>
          </cell>
          <cell r="K2028">
            <v>1</v>
          </cell>
        </row>
        <row r="2029">
          <cell r="A2029">
            <v>910</v>
          </cell>
          <cell r="B2029" t="str">
            <v>Oliver</v>
          </cell>
          <cell r="C2029" t="str">
            <v>Hill</v>
          </cell>
          <cell r="D2029">
            <v>33533</v>
          </cell>
          <cell r="E2029" t="str">
            <v>M</v>
          </cell>
          <cell r="F2029">
            <v>32</v>
          </cell>
          <cell r="G2029" t="str">
            <v>S</v>
          </cell>
          <cell r="H2029" t="str">
            <v>S</v>
          </cell>
          <cell r="I2029" t="str">
            <v>1st</v>
          </cell>
          <cell r="J2029" t="str">
            <v>WAT</v>
          </cell>
          <cell r="K2029">
            <v>1</v>
          </cell>
        </row>
        <row r="2030">
          <cell r="A2030">
            <v>886</v>
          </cell>
          <cell r="B2030" t="str">
            <v>Stephen</v>
          </cell>
          <cell r="C2030" t="str">
            <v>Hobbs</v>
          </cell>
          <cell r="D2030">
            <v>26947</v>
          </cell>
          <cell r="E2030" t="str">
            <v>M</v>
          </cell>
          <cell r="F2030">
            <v>50</v>
          </cell>
          <cell r="G2030" t="str">
            <v>V 50</v>
          </cell>
          <cell r="H2030" t="str">
            <v>V 40</v>
          </cell>
          <cell r="I2030" t="str">
            <v>1st</v>
          </cell>
          <cell r="J2030" t="str">
            <v>WAT</v>
          </cell>
          <cell r="K2030">
            <v>1</v>
          </cell>
        </row>
        <row r="2031">
          <cell r="A2031">
            <v>894</v>
          </cell>
          <cell r="B2031" t="str">
            <v>Paul</v>
          </cell>
          <cell r="C2031" t="str">
            <v>Hogan</v>
          </cell>
          <cell r="D2031">
            <v>26475</v>
          </cell>
          <cell r="E2031" t="str">
            <v>M</v>
          </cell>
          <cell r="F2031">
            <v>52</v>
          </cell>
          <cell r="G2031" t="str">
            <v>V 50</v>
          </cell>
          <cell r="H2031" t="str">
            <v>V 50</v>
          </cell>
          <cell r="I2031" t="str">
            <v>1st</v>
          </cell>
          <cell r="J2031" t="str">
            <v>WAT</v>
          </cell>
          <cell r="K2031">
            <v>1</v>
          </cell>
        </row>
        <row r="2032">
          <cell r="A2032">
            <v>979</v>
          </cell>
          <cell r="B2032" t="str">
            <v>Robert</v>
          </cell>
          <cell r="C2032" t="str">
            <v>Kenison</v>
          </cell>
          <cell r="D2032">
            <v>19446</v>
          </cell>
          <cell r="E2032" t="str">
            <v>M</v>
          </cell>
          <cell r="F2032">
            <v>71</v>
          </cell>
          <cell r="G2032" t="str">
            <v>V 70</v>
          </cell>
          <cell r="H2032" t="str">
            <v>V 70</v>
          </cell>
          <cell r="I2032" t="str">
            <v>1st</v>
          </cell>
          <cell r="J2032" t="str">
            <v>WAT</v>
          </cell>
          <cell r="K2032">
            <v>1</v>
          </cell>
        </row>
        <row r="2033">
          <cell r="B2033" t="str">
            <v>Thomas</v>
          </cell>
          <cell r="C2033" t="str">
            <v>Kipps</v>
          </cell>
          <cell r="D2033">
            <v>35618</v>
          </cell>
          <cell r="E2033" t="str">
            <v>M</v>
          </cell>
          <cell r="F2033">
            <v>27</v>
          </cell>
          <cell r="G2033" t="str">
            <v>S</v>
          </cell>
          <cell r="H2033" t="str">
            <v>S</v>
          </cell>
          <cell r="I2033" t="str">
            <v>1st</v>
          </cell>
          <cell r="J2033" t="str">
            <v>WAT</v>
          </cell>
          <cell r="K2033">
            <v>1</v>
          </cell>
        </row>
        <row r="2034">
          <cell r="A2034">
            <v>945</v>
          </cell>
          <cell r="B2034" t="str">
            <v>Simon</v>
          </cell>
          <cell r="C2034" t="str">
            <v>Lawrence</v>
          </cell>
          <cell r="D2034">
            <v>22337</v>
          </cell>
          <cell r="E2034" t="str">
            <v>M</v>
          </cell>
          <cell r="F2034">
            <v>63</v>
          </cell>
          <cell r="G2034" t="str">
            <v>V 60</v>
          </cell>
          <cell r="I2034" t="str">
            <v>1st</v>
          </cell>
          <cell r="J2034" t="str">
            <v>WAT</v>
          </cell>
          <cell r="K2034">
            <v>1</v>
          </cell>
        </row>
        <row r="2035">
          <cell r="A2035">
            <v>931</v>
          </cell>
          <cell r="B2035" t="str">
            <v>Tom</v>
          </cell>
          <cell r="C2035" t="str">
            <v>Leatherbarrow</v>
          </cell>
          <cell r="D2035">
            <v>33118</v>
          </cell>
          <cell r="E2035" t="str">
            <v>M</v>
          </cell>
          <cell r="F2035">
            <v>33</v>
          </cell>
          <cell r="G2035" t="str">
            <v>S</v>
          </cell>
          <cell r="H2035" t="str">
            <v>S</v>
          </cell>
          <cell r="I2035" t="str">
            <v>1st</v>
          </cell>
          <cell r="J2035" t="str">
            <v>WAT</v>
          </cell>
          <cell r="K2035">
            <v>1</v>
          </cell>
        </row>
        <row r="2036">
          <cell r="B2036" t="str">
            <v>Andrew</v>
          </cell>
          <cell r="C2036" t="str">
            <v>Lord</v>
          </cell>
          <cell r="D2036">
            <v>21601</v>
          </cell>
          <cell r="E2036" t="str">
            <v>M</v>
          </cell>
          <cell r="F2036">
            <v>65</v>
          </cell>
          <cell r="G2036" t="str">
            <v>V 60</v>
          </cell>
          <cell r="H2036" t="str">
            <v>V 60</v>
          </cell>
          <cell r="I2036" t="str">
            <v>1st</v>
          </cell>
          <cell r="J2036" t="str">
            <v>WAT</v>
          </cell>
          <cell r="K2036">
            <v>1</v>
          </cell>
        </row>
        <row r="2037">
          <cell r="A2037">
            <v>948</v>
          </cell>
          <cell r="B2037" t="str">
            <v>Jack</v>
          </cell>
          <cell r="C2037" t="str">
            <v>Magan</v>
          </cell>
          <cell r="D2037">
            <v>34733</v>
          </cell>
          <cell r="E2037" t="str">
            <v>M</v>
          </cell>
          <cell r="F2037">
            <v>29</v>
          </cell>
          <cell r="G2037" t="str">
            <v>S</v>
          </cell>
          <cell r="I2037" t="str">
            <v>1st</v>
          </cell>
          <cell r="J2037" t="str">
            <v>WAT</v>
          </cell>
          <cell r="K2037">
            <v>1</v>
          </cell>
        </row>
        <row r="2038">
          <cell r="A2038">
            <v>971</v>
          </cell>
          <cell r="B2038" t="str">
            <v>Titus</v>
          </cell>
          <cell r="C2038" t="str">
            <v>Magnu</v>
          </cell>
          <cell r="D2038">
            <v>29341</v>
          </cell>
          <cell r="E2038" t="str">
            <v>M</v>
          </cell>
          <cell r="F2038">
            <v>44</v>
          </cell>
          <cell r="G2038" t="str">
            <v>V 40</v>
          </cell>
          <cell r="H2038" t="str">
            <v>V 40</v>
          </cell>
          <cell r="I2038" t="str">
            <v>1st</v>
          </cell>
          <cell r="J2038" t="str">
            <v>WAT</v>
          </cell>
          <cell r="K2038">
            <v>1</v>
          </cell>
        </row>
        <row r="2039">
          <cell r="A2039">
            <v>892</v>
          </cell>
          <cell r="B2039" t="str">
            <v>James</v>
          </cell>
          <cell r="C2039" t="str">
            <v>Martin</v>
          </cell>
          <cell r="D2039">
            <v>26131</v>
          </cell>
          <cell r="E2039" t="str">
            <v>M</v>
          </cell>
          <cell r="F2039">
            <v>53</v>
          </cell>
          <cell r="G2039" t="str">
            <v>V 50</v>
          </cell>
          <cell r="H2039" t="str">
            <v>V 50</v>
          </cell>
          <cell r="I2039" t="str">
            <v>1st</v>
          </cell>
          <cell r="J2039" t="str">
            <v>WAT</v>
          </cell>
          <cell r="K2039">
            <v>1</v>
          </cell>
        </row>
        <row r="2040">
          <cell r="B2040" t="str">
            <v>John</v>
          </cell>
          <cell r="C2040" t="str">
            <v>McCarthy</v>
          </cell>
          <cell r="D2040">
            <v>24655</v>
          </cell>
          <cell r="E2040" t="str">
            <v>M</v>
          </cell>
          <cell r="F2040">
            <v>57</v>
          </cell>
          <cell r="G2040" t="str">
            <v>V 50</v>
          </cell>
          <cell r="H2040" t="str">
            <v>V 50</v>
          </cell>
          <cell r="I2040" t="str">
            <v>1st</v>
          </cell>
          <cell r="J2040" t="str">
            <v>WAT</v>
          </cell>
          <cell r="K2040">
            <v>1</v>
          </cell>
        </row>
        <row r="2041">
          <cell r="B2041" t="str">
            <v>Sean</v>
          </cell>
          <cell r="C2041" t="str">
            <v>McLoughlin</v>
          </cell>
          <cell r="D2041">
            <v>29232</v>
          </cell>
          <cell r="E2041" t="str">
            <v>M</v>
          </cell>
          <cell r="F2041">
            <v>44</v>
          </cell>
          <cell r="G2041" t="str">
            <v>V 40</v>
          </cell>
          <cell r="H2041" t="str">
            <v>V 40</v>
          </cell>
          <cell r="I2041" t="str">
            <v>1st</v>
          </cell>
          <cell r="J2041" t="str">
            <v>WAT</v>
          </cell>
          <cell r="K2041">
            <v>1</v>
          </cell>
        </row>
        <row r="2042">
          <cell r="A2042">
            <v>895</v>
          </cell>
          <cell r="B2042" t="str">
            <v>Jim</v>
          </cell>
          <cell r="C2042" t="str">
            <v>Montgomery</v>
          </cell>
          <cell r="D2042">
            <v>28131</v>
          </cell>
          <cell r="E2042" t="str">
            <v>M</v>
          </cell>
          <cell r="F2042">
            <v>47</v>
          </cell>
          <cell r="G2042" t="str">
            <v>V 40</v>
          </cell>
          <cell r="H2042" t="str">
            <v>V 40</v>
          </cell>
          <cell r="I2042" t="str">
            <v>1st</v>
          </cell>
          <cell r="J2042" t="str">
            <v>WAT</v>
          </cell>
          <cell r="K2042">
            <v>1</v>
          </cell>
        </row>
        <row r="2043">
          <cell r="A2043">
            <v>893</v>
          </cell>
          <cell r="B2043" t="str">
            <v>Martin</v>
          </cell>
          <cell r="C2043" t="str">
            <v>O'Keefe</v>
          </cell>
          <cell r="D2043">
            <v>30260</v>
          </cell>
          <cell r="E2043" t="str">
            <v>M</v>
          </cell>
          <cell r="F2043">
            <v>41</v>
          </cell>
          <cell r="G2043" t="str">
            <v>V 40</v>
          </cell>
          <cell r="H2043" t="str">
            <v>V 40</v>
          </cell>
          <cell r="I2043" t="str">
            <v>1st</v>
          </cell>
          <cell r="J2043" t="str">
            <v>WAT</v>
          </cell>
          <cell r="K2043">
            <v>1</v>
          </cell>
        </row>
        <row r="2044">
          <cell r="A2044">
            <v>888</v>
          </cell>
          <cell r="B2044" t="str">
            <v>David</v>
          </cell>
          <cell r="C2044" t="str">
            <v>O'Sullivan</v>
          </cell>
          <cell r="D2044">
            <v>28104</v>
          </cell>
          <cell r="E2044" t="str">
            <v>M</v>
          </cell>
          <cell r="F2044">
            <v>47</v>
          </cell>
          <cell r="G2044" t="str">
            <v>V 40</v>
          </cell>
          <cell r="H2044" t="str">
            <v>V 40</v>
          </cell>
          <cell r="I2044" t="str">
            <v>1st</v>
          </cell>
          <cell r="J2044" t="str">
            <v>WAT</v>
          </cell>
          <cell r="K2044">
            <v>1</v>
          </cell>
        </row>
        <row r="2045">
          <cell r="A2045">
            <v>981</v>
          </cell>
          <cell r="B2045" t="str">
            <v>Steve</v>
          </cell>
          <cell r="C2045" t="str">
            <v>Owen</v>
          </cell>
          <cell r="D2045">
            <v>25929</v>
          </cell>
          <cell r="E2045" t="str">
            <v>M</v>
          </cell>
          <cell r="F2045">
            <v>53</v>
          </cell>
          <cell r="G2045" t="str">
            <v>V 50</v>
          </cell>
          <cell r="H2045" t="str">
            <v>V 50</v>
          </cell>
          <cell r="I2045" t="str">
            <v>1st</v>
          </cell>
          <cell r="J2045" t="str">
            <v>WAT</v>
          </cell>
          <cell r="K2045">
            <v>1</v>
          </cell>
        </row>
        <row r="2046">
          <cell r="A2046">
            <v>972</v>
          </cell>
          <cell r="B2046" t="str">
            <v>Joe</v>
          </cell>
          <cell r="C2046" t="str">
            <v>Pasch</v>
          </cell>
          <cell r="D2046">
            <v>33287</v>
          </cell>
          <cell r="E2046" t="str">
            <v>M</v>
          </cell>
          <cell r="F2046">
            <v>33</v>
          </cell>
          <cell r="G2046" t="str">
            <v>S</v>
          </cell>
          <cell r="I2046" t="str">
            <v>1st</v>
          </cell>
          <cell r="J2046" t="str">
            <v>WAT</v>
          </cell>
          <cell r="K2046">
            <v>1</v>
          </cell>
        </row>
        <row r="2047">
          <cell r="B2047" t="str">
            <v>Wayne</v>
          </cell>
          <cell r="C2047" t="str">
            <v>Perry</v>
          </cell>
          <cell r="D2047">
            <v>28725</v>
          </cell>
          <cell r="E2047" t="str">
            <v>M</v>
          </cell>
          <cell r="F2047">
            <v>45</v>
          </cell>
          <cell r="G2047" t="str">
            <v>V 40</v>
          </cell>
          <cell r="H2047" t="str">
            <v>V 40</v>
          </cell>
          <cell r="I2047" t="str">
            <v>1st</v>
          </cell>
          <cell r="J2047" t="str">
            <v>WAT</v>
          </cell>
          <cell r="K2047">
            <v>1</v>
          </cell>
        </row>
        <row r="2048">
          <cell r="A2048">
            <v>926</v>
          </cell>
          <cell r="B2048" t="str">
            <v>Richard</v>
          </cell>
          <cell r="C2048" t="str">
            <v>Phillips</v>
          </cell>
          <cell r="D2048">
            <v>23562</v>
          </cell>
          <cell r="E2048" t="str">
            <v>M</v>
          </cell>
          <cell r="F2048">
            <v>60</v>
          </cell>
          <cell r="G2048" t="str">
            <v>V 60</v>
          </cell>
          <cell r="H2048" t="str">
            <v>V 50</v>
          </cell>
          <cell r="I2048" t="str">
            <v>1st</v>
          </cell>
          <cell r="J2048" t="str">
            <v>WAT</v>
          </cell>
          <cell r="K2048">
            <v>1</v>
          </cell>
        </row>
        <row r="2049">
          <cell r="A2049">
            <v>906</v>
          </cell>
          <cell r="B2049" t="str">
            <v>Jonathon</v>
          </cell>
          <cell r="C2049" t="str">
            <v>Pitkin</v>
          </cell>
          <cell r="D2049">
            <v>30088</v>
          </cell>
          <cell r="E2049" t="str">
            <v>M</v>
          </cell>
          <cell r="F2049">
            <v>42</v>
          </cell>
          <cell r="G2049" t="str">
            <v>V 40</v>
          </cell>
          <cell r="H2049" t="str">
            <v>V 40</v>
          </cell>
          <cell r="I2049" t="str">
            <v>1st</v>
          </cell>
          <cell r="J2049" t="str">
            <v>WAT</v>
          </cell>
          <cell r="K2049">
            <v>1</v>
          </cell>
        </row>
        <row r="2050">
          <cell r="A2050">
            <v>898</v>
          </cell>
          <cell r="B2050" t="str">
            <v>Anatole</v>
          </cell>
          <cell r="C2050" t="str">
            <v>Ransom</v>
          </cell>
          <cell r="D2050">
            <v>28752</v>
          </cell>
          <cell r="E2050" t="str">
            <v>M</v>
          </cell>
          <cell r="F2050">
            <v>45</v>
          </cell>
          <cell r="G2050" t="str">
            <v>V 40</v>
          </cell>
          <cell r="H2050" t="str">
            <v>V 40</v>
          </cell>
          <cell r="I2050" t="str">
            <v>1st</v>
          </cell>
          <cell r="J2050" t="str">
            <v>WAT</v>
          </cell>
          <cell r="K2050">
            <v>1</v>
          </cell>
        </row>
        <row r="2051">
          <cell r="B2051" t="str">
            <v>Ian</v>
          </cell>
          <cell r="C2051" t="str">
            <v>Reeder</v>
          </cell>
          <cell r="D2051">
            <v>25364</v>
          </cell>
          <cell r="E2051" t="str">
            <v>M</v>
          </cell>
          <cell r="F2051">
            <v>55</v>
          </cell>
          <cell r="G2051" t="str">
            <v>V 50</v>
          </cell>
          <cell r="H2051" t="str">
            <v>V 50</v>
          </cell>
          <cell r="I2051" t="str">
            <v>1st</v>
          </cell>
          <cell r="J2051" t="str">
            <v>WAT</v>
          </cell>
          <cell r="K2051">
            <v>1</v>
          </cell>
        </row>
        <row r="2052">
          <cell r="B2052" t="str">
            <v>Steve</v>
          </cell>
          <cell r="C2052" t="str">
            <v>Rouse</v>
          </cell>
          <cell r="D2052">
            <v>26083</v>
          </cell>
          <cell r="E2052" t="str">
            <v>M</v>
          </cell>
          <cell r="F2052">
            <v>53</v>
          </cell>
          <cell r="G2052" t="str">
            <v>V 50</v>
          </cell>
          <cell r="H2052" t="str">
            <v>V 50</v>
          </cell>
          <cell r="I2052" t="str">
            <v>1st</v>
          </cell>
          <cell r="J2052" t="str">
            <v>WAT</v>
          </cell>
          <cell r="K2052">
            <v>1</v>
          </cell>
        </row>
        <row r="2053">
          <cell r="A2053">
            <v>890</v>
          </cell>
          <cell r="B2053" t="str">
            <v xml:space="preserve">Frank </v>
          </cell>
          <cell r="C2053" t="str">
            <v>Ryan</v>
          </cell>
          <cell r="D2053">
            <v>23654</v>
          </cell>
          <cell r="E2053" t="str">
            <v>M</v>
          </cell>
          <cell r="F2053">
            <v>59</v>
          </cell>
          <cell r="G2053" t="str">
            <v>V 50</v>
          </cell>
          <cell r="H2053" t="str">
            <v>V 50</v>
          </cell>
          <cell r="I2053" t="str">
            <v>1st</v>
          </cell>
          <cell r="J2053" t="str">
            <v>WAT</v>
          </cell>
          <cell r="K2053">
            <v>1</v>
          </cell>
        </row>
        <row r="2054">
          <cell r="B2054" t="str">
            <v>Malcolm</v>
          </cell>
          <cell r="C2054" t="str">
            <v>Salmonds</v>
          </cell>
          <cell r="D2054">
            <v>21328</v>
          </cell>
          <cell r="E2054" t="str">
            <v>M</v>
          </cell>
          <cell r="F2054">
            <v>66</v>
          </cell>
          <cell r="G2054" t="str">
            <v>V 60</v>
          </cell>
          <cell r="H2054" t="str">
            <v>V 60</v>
          </cell>
          <cell r="I2054" t="str">
            <v>1st</v>
          </cell>
          <cell r="J2054" t="str">
            <v>WAT</v>
          </cell>
          <cell r="K2054">
            <v>1</v>
          </cell>
        </row>
        <row r="2055">
          <cell r="A2055">
            <v>909</v>
          </cell>
          <cell r="B2055" t="str">
            <v>Andreas</v>
          </cell>
          <cell r="C2055" t="str">
            <v>Schwarz</v>
          </cell>
          <cell r="D2055">
            <v>23479</v>
          </cell>
          <cell r="E2055" t="str">
            <v>M</v>
          </cell>
          <cell r="F2055">
            <v>60</v>
          </cell>
          <cell r="G2055" t="str">
            <v>V 60</v>
          </cell>
          <cell r="H2055" t="str">
            <v>V 50</v>
          </cell>
          <cell r="I2055" t="str">
            <v>1st</v>
          </cell>
          <cell r="J2055" t="str">
            <v>WAT</v>
          </cell>
          <cell r="K2055">
            <v>1</v>
          </cell>
        </row>
        <row r="2056">
          <cell r="B2056" t="str">
            <v>Mark</v>
          </cell>
          <cell r="C2056" t="str">
            <v>Scott</v>
          </cell>
          <cell r="D2056">
            <v>28430</v>
          </cell>
          <cell r="E2056" t="str">
            <v>M</v>
          </cell>
          <cell r="F2056">
            <v>46</v>
          </cell>
          <cell r="G2056" t="str">
            <v>V 40</v>
          </cell>
          <cell r="H2056" t="str">
            <v>V 40</v>
          </cell>
          <cell r="I2056" t="str">
            <v>1st</v>
          </cell>
          <cell r="J2056" t="str">
            <v>WAT</v>
          </cell>
          <cell r="K2056">
            <v>1</v>
          </cell>
        </row>
        <row r="2057">
          <cell r="A2057">
            <v>975</v>
          </cell>
          <cell r="B2057" t="str">
            <v>Jet</v>
          </cell>
          <cell r="C2057" t="str">
            <v>Silva</v>
          </cell>
          <cell r="D2057">
            <v>35111</v>
          </cell>
          <cell r="E2057" t="str">
            <v>M</v>
          </cell>
          <cell r="F2057">
            <v>28</v>
          </cell>
          <cell r="G2057" t="str">
            <v>S</v>
          </cell>
          <cell r="I2057" t="str">
            <v>1st</v>
          </cell>
          <cell r="J2057" t="str">
            <v>WAT</v>
          </cell>
          <cell r="K2057">
            <v>1</v>
          </cell>
        </row>
        <row r="2058">
          <cell r="B2058" t="str">
            <v>Navpreet</v>
          </cell>
          <cell r="C2058" t="str">
            <v>Singh</v>
          </cell>
          <cell r="D2058">
            <v>29301</v>
          </cell>
          <cell r="E2058" t="str">
            <v>M</v>
          </cell>
          <cell r="F2058">
            <v>44</v>
          </cell>
          <cell r="G2058" t="str">
            <v>V 40</v>
          </cell>
          <cell r="H2058" t="str">
            <v>V 40</v>
          </cell>
          <cell r="I2058" t="str">
            <v>1st</v>
          </cell>
          <cell r="J2058" t="str">
            <v>WAT</v>
          </cell>
          <cell r="K2058">
            <v>1</v>
          </cell>
        </row>
        <row r="2059">
          <cell r="A2059">
            <v>924</v>
          </cell>
          <cell r="B2059" t="str">
            <v>Nick</v>
          </cell>
          <cell r="C2059" t="str">
            <v>Slade*</v>
          </cell>
          <cell r="D2059">
            <v>24975</v>
          </cell>
          <cell r="E2059" t="str">
            <v>M</v>
          </cell>
          <cell r="F2059">
            <v>56</v>
          </cell>
          <cell r="G2059" t="str">
            <v>V 50</v>
          </cell>
          <cell r="I2059" t="str">
            <v>2nd</v>
          </cell>
          <cell r="J2059" t="str">
            <v>WAT</v>
          </cell>
          <cell r="K2059">
            <v>1</v>
          </cell>
        </row>
        <row r="2060">
          <cell r="A2060">
            <v>919</v>
          </cell>
          <cell r="B2060" t="str">
            <v>Tom</v>
          </cell>
          <cell r="C2060" t="str">
            <v>Squires</v>
          </cell>
          <cell r="D2060">
            <v>31514</v>
          </cell>
          <cell r="E2060" t="str">
            <v>M</v>
          </cell>
          <cell r="F2060">
            <v>38</v>
          </cell>
          <cell r="G2060" t="str">
            <v>S</v>
          </cell>
          <cell r="I2060" t="str">
            <v>1st</v>
          </cell>
          <cell r="J2060" t="str">
            <v>WAT</v>
          </cell>
          <cell r="K2060">
            <v>1</v>
          </cell>
        </row>
        <row r="2061">
          <cell r="A2061">
            <v>978</v>
          </cell>
          <cell r="B2061" t="str">
            <v>Mark</v>
          </cell>
          <cell r="C2061" t="str">
            <v>Standley</v>
          </cell>
          <cell r="D2061">
            <v>28711</v>
          </cell>
          <cell r="E2061" t="str">
            <v>M</v>
          </cell>
          <cell r="F2061">
            <v>45</v>
          </cell>
          <cell r="G2061" t="str">
            <v>V 40</v>
          </cell>
          <cell r="H2061" t="str">
            <v>V 40</v>
          </cell>
          <cell r="I2061" t="str">
            <v>1st</v>
          </cell>
          <cell r="J2061" t="str">
            <v>WAT</v>
          </cell>
          <cell r="K2061">
            <v>1</v>
          </cell>
        </row>
        <row r="2062">
          <cell r="A2062">
            <v>960</v>
          </cell>
          <cell r="B2062" t="str">
            <v>Benjamin</v>
          </cell>
          <cell r="C2062" t="str">
            <v>Steere</v>
          </cell>
          <cell r="D2062">
            <v>29521</v>
          </cell>
          <cell r="E2062" t="str">
            <v>M</v>
          </cell>
          <cell r="F2062">
            <v>43</v>
          </cell>
          <cell r="G2062" t="str">
            <v>V 40</v>
          </cell>
          <cell r="H2062" t="str">
            <v>V 40</v>
          </cell>
          <cell r="I2062" t="str">
            <v>1st</v>
          </cell>
          <cell r="J2062" t="str">
            <v>WAT</v>
          </cell>
          <cell r="K2062">
            <v>1</v>
          </cell>
        </row>
        <row r="2063">
          <cell r="A2063">
            <v>955</v>
          </cell>
          <cell r="B2063" t="str">
            <v>Nitin</v>
          </cell>
          <cell r="C2063" t="str">
            <v>Tank</v>
          </cell>
          <cell r="D2063">
            <v>22977</v>
          </cell>
          <cell r="E2063" t="str">
            <v>M</v>
          </cell>
          <cell r="F2063">
            <v>61</v>
          </cell>
          <cell r="G2063" t="str">
            <v>V 60</v>
          </cell>
          <cell r="H2063" t="str">
            <v>V 60</v>
          </cell>
          <cell r="I2063" t="str">
            <v>1st</v>
          </cell>
          <cell r="J2063" t="str">
            <v>WAT</v>
          </cell>
          <cell r="K2063">
            <v>1</v>
          </cell>
        </row>
        <row r="2064">
          <cell r="B2064" t="str">
            <v>Colin</v>
          </cell>
          <cell r="C2064" t="str">
            <v>Taylor</v>
          </cell>
          <cell r="D2064">
            <v>21388</v>
          </cell>
          <cell r="E2064" t="str">
            <v>M</v>
          </cell>
          <cell r="F2064">
            <v>65</v>
          </cell>
          <cell r="G2064" t="str">
            <v>V 60</v>
          </cell>
          <cell r="H2064" t="str">
            <v>V 60</v>
          </cell>
          <cell r="I2064" t="str">
            <v>1st</v>
          </cell>
          <cell r="J2064" t="str">
            <v>WAT</v>
          </cell>
          <cell r="K2064">
            <v>1</v>
          </cell>
        </row>
        <row r="2065">
          <cell r="B2065" t="str">
            <v>Nigel</v>
          </cell>
          <cell r="C2065" t="str">
            <v>Texeira</v>
          </cell>
          <cell r="D2065">
            <v>26015</v>
          </cell>
          <cell r="E2065" t="str">
            <v>M</v>
          </cell>
          <cell r="F2065">
            <v>53</v>
          </cell>
          <cell r="G2065" t="str">
            <v>V 50</v>
          </cell>
          <cell r="H2065" t="str">
            <v>V 50</v>
          </cell>
          <cell r="I2065" t="str">
            <v>1st</v>
          </cell>
          <cell r="J2065" t="str">
            <v>WAT</v>
          </cell>
          <cell r="K2065">
            <v>1</v>
          </cell>
        </row>
        <row r="2066">
          <cell r="A2066">
            <v>930</v>
          </cell>
          <cell r="B2066" t="str">
            <v>Simon</v>
          </cell>
          <cell r="C2066" t="str">
            <v>Unger</v>
          </cell>
          <cell r="D2066">
            <v>22393</v>
          </cell>
          <cell r="E2066" t="str">
            <v>M</v>
          </cell>
          <cell r="F2066">
            <v>63</v>
          </cell>
          <cell r="G2066" t="str">
            <v>V 60</v>
          </cell>
          <cell r="I2066" t="str">
            <v>1st</v>
          </cell>
          <cell r="J2066" t="str">
            <v>WAT</v>
          </cell>
          <cell r="K2066">
            <v>1</v>
          </cell>
        </row>
        <row r="2067">
          <cell r="A2067">
            <v>950</v>
          </cell>
          <cell r="B2067" t="str">
            <v>Patrick</v>
          </cell>
          <cell r="C2067" t="str">
            <v>Verrier</v>
          </cell>
          <cell r="D2067">
            <v>29992</v>
          </cell>
          <cell r="E2067" t="str">
            <v>M</v>
          </cell>
          <cell r="F2067">
            <v>42</v>
          </cell>
          <cell r="G2067" t="str">
            <v>V 40</v>
          </cell>
          <cell r="I2067" t="str">
            <v>1st</v>
          </cell>
          <cell r="J2067" t="str">
            <v>WAT</v>
          </cell>
          <cell r="K2067">
            <v>1</v>
          </cell>
        </row>
        <row r="2068">
          <cell r="A2068">
            <v>953</v>
          </cell>
          <cell r="B2068" t="str">
            <v>Andy</v>
          </cell>
          <cell r="C2068" t="str">
            <v>Vincent</v>
          </cell>
          <cell r="D2068">
            <v>26774</v>
          </cell>
          <cell r="E2068" t="str">
            <v>M</v>
          </cell>
          <cell r="F2068">
            <v>51</v>
          </cell>
          <cell r="G2068" t="str">
            <v>V 50</v>
          </cell>
          <cell r="I2068" t="str">
            <v>1st</v>
          </cell>
          <cell r="J2068" t="str">
            <v>WAT</v>
          </cell>
          <cell r="K2068">
            <v>1</v>
          </cell>
        </row>
        <row r="2069">
          <cell r="A2069">
            <v>897</v>
          </cell>
          <cell r="B2069" t="str">
            <v>Colin</v>
          </cell>
          <cell r="C2069" t="str">
            <v>Williams</v>
          </cell>
          <cell r="D2069">
            <v>23394</v>
          </cell>
          <cell r="E2069" t="str">
            <v>M</v>
          </cell>
          <cell r="F2069">
            <v>60</v>
          </cell>
          <cell r="G2069" t="str">
            <v>V 60</v>
          </cell>
          <cell r="H2069" t="str">
            <v>V 50</v>
          </cell>
          <cell r="I2069" t="str">
            <v>1st</v>
          </cell>
          <cell r="J2069" t="str">
            <v>WAT</v>
          </cell>
          <cell r="K2069">
            <v>1</v>
          </cell>
        </row>
        <row r="2070">
          <cell r="A2070">
            <v>891</v>
          </cell>
          <cell r="B2070" t="str">
            <v>Terry</v>
          </cell>
          <cell r="C2070" t="str">
            <v>Wong</v>
          </cell>
          <cell r="D2070">
            <v>30305</v>
          </cell>
          <cell r="E2070" t="str">
            <v>M</v>
          </cell>
          <cell r="F2070">
            <v>41</v>
          </cell>
          <cell r="G2070" t="str">
            <v>V 40</v>
          </cell>
          <cell r="H2070" t="str">
            <v>V 40</v>
          </cell>
          <cell r="I2070" t="str">
            <v>1st</v>
          </cell>
          <cell r="J2070" t="str">
            <v>WAT</v>
          </cell>
          <cell r="K2070">
            <v>1</v>
          </cell>
        </row>
        <row r="2071">
          <cell r="B2071" t="str">
            <v>Joshua</v>
          </cell>
          <cell r="C2071" t="str">
            <v>Worthington</v>
          </cell>
          <cell r="D2071">
            <v>30305</v>
          </cell>
          <cell r="E2071" t="str">
            <v>M</v>
          </cell>
          <cell r="F2071">
            <v>41</v>
          </cell>
          <cell r="G2071" t="str">
            <v>V 40</v>
          </cell>
          <cell r="I2071" t="str">
            <v>1st</v>
          </cell>
          <cell r="J2071" t="str">
            <v>WAT</v>
          </cell>
          <cell r="K2071">
            <v>1</v>
          </cell>
        </row>
        <row r="2072">
          <cell r="B2072" t="str">
            <v>Danny</v>
          </cell>
          <cell r="C2072" t="str">
            <v>Yorke</v>
          </cell>
          <cell r="D2072">
            <v>29790</v>
          </cell>
          <cell r="E2072" t="str">
            <v>M</v>
          </cell>
          <cell r="F2072">
            <v>42</v>
          </cell>
          <cell r="G2072" t="str">
            <v>V 40</v>
          </cell>
          <cell r="H2072" t="str">
            <v>V 40</v>
          </cell>
          <cell r="I2072" t="str">
            <v>1st</v>
          </cell>
          <cell r="J2072" t="str">
            <v>WAT</v>
          </cell>
          <cell r="K2072">
            <v>1</v>
          </cell>
        </row>
        <row r="2073">
          <cell r="B2073" t="str">
            <v>Nazar</v>
          </cell>
          <cell r="C2073" t="str">
            <v>Zaidi</v>
          </cell>
          <cell r="D2073">
            <v>29634</v>
          </cell>
          <cell r="E2073" t="str">
            <v>M</v>
          </cell>
          <cell r="F2073">
            <v>43</v>
          </cell>
          <cell r="G2073" t="str">
            <v>V 40</v>
          </cell>
          <cell r="H2073" t="str">
            <v>V 40</v>
          </cell>
          <cell r="I2073" t="str">
            <v>1st</v>
          </cell>
          <cell r="J2073" t="str">
            <v>WAT</v>
          </cell>
          <cell r="K2073">
            <v>1</v>
          </cell>
        </row>
        <row r="2074">
          <cell r="B2074" t="str">
            <v>Alessandra</v>
          </cell>
          <cell r="C2074" t="str">
            <v>Almeida-Jones</v>
          </cell>
          <cell r="D2074">
            <v>26840</v>
          </cell>
          <cell r="E2074" t="str">
            <v>F</v>
          </cell>
          <cell r="F2074">
            <v>51</v>
          </cell>
          <cell r="G2074" t="str">
            <v>V 45</v>
          </cell>
          <cell r="H2074" t="str">
            <v>V 45</v>
          </cell>
          <cell r="I2074" t="str">
            <v>1st</v>
          </cell>
          <cell r="J2074" t="str">
            <v>B&amp;D</v>
          </cell>
          <cell r="K2074">
            <v>2</v>
          </cell>
        </row>
        <row r="2075">
          <cell r="B2075" t="str">
            <v>Nina</v>
          </cell>
          <cell r="C2075" t="str">
            <v>Atherton</v>
          </cell>
          <cell r="D2075">
            <v>32943</v>
          </cell>
          <cell r="E2075" t="str">
            <v>F</v>
          </cell>
          <cell r="F2075">
            <v>34</v>
          </cell>
          <cell r="G2075" t="str">
            <v>S</v>
          </cell>
          <cell r="H2075" t="str">
            <v>S</v>
          </cell>
          <cell r="I2075" t="str">
            <v>1st</v>
          </cell>
          <cell r="J2075" t="str">
            <v>B&amp;D</v>
          </cell>
          <cell r="K2075">
            <v>2</v>
          </cell>
        </row>
        <row r="2076">
          <cell r="B2076" t="str">
            <v>Sara</v>
          </cell>
          <cell r="C2076" t="str">
            <v>Atkin</v>
          </cell>
          <cell r="D2076">
            <v>26551</v>
          </cell>
          <cell r="E2076" t="str">
            <v>F</v>
          </cell>
          <cell r="F2076">
            <v>51</v>
          </cell>
          <cell r="G2076" t="str">
            <v>V 45</v>
          </cell>
          <cell r="H2076" t="str">
            <v>V 45</v>
          </cell>
          <cell r="I2076" t="str">
            <v>1st</v>
          </cell>
          <cell r="J2076" t="str">
            <v>B&amp;D</v>
          </cell>
          <cell r="K2076">
            <v>2</v>
          </cell>
        </row>
        <row r="2077">
          <cell r="B2077" t="str">
            <v>Karen</v>
          </cell>
          <cell r="C2077" t="str">
            <v>Bickerstaff</v>
          </cell>
          <cell r="D2077">
            <v>25426</v>
          </cell>
          <cell r="E2077" t="str">
            <v>F</v>
          </cell>
          <cell r="F2077">
            <v>54</v>
          </cell>
          <cell r="G2077" t="str">
            <v>V 45</v>
          </cell>
          <cell r="I2077" t="str">
            <v>1st</v>
          </cell>
          <cell r="J2077" t="str">
            <v>B&amp;D</v>
          </cell>
          <cell r="K2077">
            <v>2</v>
          </cell>
        </row>
        <row r="2078">
          <cell r="B2078" t="str">
            <v>Clare</v>
          </cell>
          <cell r="C2078" t="str">
            <v>Boutle</v>
          </cell>
          <cell r="D2078">
            <v>25113</v>
          </cell>
          <cell r="E2078" t="str">
            <v>F</v>
          </cell>
          <cell r="F2078">
            <v>55</v>
          </cell>
          <cell r="G2078" t="str">
            <v>V 55</v>
          </cell>
          <cell r="H2078" t="str">
            <v>V 45</v>
          </cell>
          <cell r="I2078" t="str">
            <v>1st</v>
          </cell>
          <cell r="J2078" t="str">
            <v>B&amp;D</v>
          </cell>
          <cell r="K2078">
            <v>2</v>
          </cell>
        </row>
        <row r="2079">
          <cell r="B2079" t="str">
            <v>Karen</v>
          </cell>
          <cell r="C2079" t="str">
            <v>Bradley</v>
          </cell>
          <cell r="D2079">
            <v>24109</v>
          </cell>
          <cell r="E2079" t="str">
            <v>F</v>
          </cell>
          <cell r="F2079">
            <v>58</v>
          </cell>
          <cell r="G2079" t="str">
            <v>V 55</v>
          </cell>
          <cell r="H2079" t="str">
            <v>V 55</v>
          </cell>
          <cell r="I2079" t="str">
            <v>1st</v>
          </cell>
          <cell r="J2079" t="str">
            <v>B&amp;D</v>
          </cell>
          <cell r="K2079">
            <v>2</v>
          </cell>
        </row>
        <row r="2080">
          <cell r="A2080">
            <v>1361</v>
          </cell>
          <cell r="B2080" t="str">
            <v>Hoa</v>
          </cell>
          <cell r="C2080" t="str">
            <v>Brown</v>
          </cell>
          <cell r="D2080">
            <v>29565</v>
          </cell>
          <cell r="E2080" t="str">
            <v>F</v>
          </cell>
          <cell r="F2080">
            <v>43</v>
          </cell>
          <cell r="G2080" t="str">
            <v>V 35</v>
          </cell>
          <cell r="I2080" t="str">
            <v>1st</v>
          </cell>
          <cell r="J2080" t="str">
            <v>B&amp;D</v>
          </cell>
          <cell r="K2080">
            <v>2</v>
          </cell>
        </row>
        <row r="2081">
          <cell r="A2081">
            <v>1346</v>
          </cell>
          <cell r="B2081" t="str">
            <v>Mary</v>
          </cell>
          <cell r="C2081" t="str">
            <v>Brown</v>
          </cell>
          <cell r="D2081">
            <v>22786</v>
          </cell>
          <cell r="E2081" t="str">
            <v>F</v>
          </cell>
          <cell r="F2081">
            <v>62</v>
          </cell>
          <cell r="G2081" t="str">
            <v>V 55</v>
          </cell>
          <cell r="H2081" t="str">
            <v>V 55</v>
          </cell>
          <cell r="I2081" t="str">
            <v>1st</v>
          </cell>
          <cell r="J2081" t="str">
            <v>B&amp;D</v>
          </cell>
          <cell r="K2081">
            <v>2</v>
          </cell>
        </row>
        <row r="2082">
          <cell r="B2082" t="str">
            <v>Margaret</v>
          </cell>
          <cell r="C2082" t="str">
            <v>Butler</v>
          </cell>
          <cell r="D2082">
            <v>22513</v>
          </cell>
          <cell r="E2082" t="str">
            <v>F</v>
          </cell>
          <cell r="F2082">
            <v>62</v>
          </cell>
          <cell r="G2082" t="str">
            <v>V 55</v>
          </cell>
          <cell r="H2082" t="str">
            <v>V 55</v>
          </cell>
          <cell r="I2082" t="str">
            <v>1st</v>
          </cell>
          <cell r="J2082" t="str">
            <v>B&amp;D</v>
          </cell>
          <cell r="K2082">
            <v>2</v>
          </cell>
        </row>
        <row r="2083">
          <cell r="B2083" t="str">
            <v>Heather</v>
          </cell>
          <cell r="C2083" t="str">
            <v>Carter</v>
          </cell>
          <cell r="D2083">
            <v>26882</v>
          </cell>
          <cell r="E2083" t="str">
            <v>F</v>
          </cell>
          <cell r="F2083">
            <v>50</v>
          </cell>
          <cell r="G2083" t="str">
            <v>V 45</v>
          </cell>
          <cell r="H2083" t="str">
            <v>V 45</v>
          </cell>
          <cell r="I2083" t="str">
            <v>1st</v>
          </cell>
          <cell r="J2083" t="str">
            <v>B&amp;D</v>
          </cell>
          <cell r="K2083">
            <v>2</v>
          </cell>
        </row>
        <row r="2084">
          <cell r="B2084" t="str">
            <v>Megha</v>
          </cell>
          <cell r="C2084" t="str">
            <v>Chand Inglis</v>
          </cell>
          <cell r="D2084">
            <v>27362</v>
          </cell>
          <cell r="E2084" t="str">
            <v>F</v>
          </cell>
          <cell r="F2084">
            <v>49</v>
          </cell>
          <cell r="G2084" t="str">
            <v>V 45</v>
          </cell>
          <cell r="H2084" t="str">
            <v>V 45</v>
          </cell>
          <cell r="I2084" t="str">
            <v>1st</v>
          </cell>
          <cell r="J2084" t="str">
            <v>B&amp;D</v>
          </cell>
          <cell r="K2084">
            <v>2</v>
          </cell>
        </row>
        <row r="2085">
          <cell r="B2085" t="str">
            <v>Alina</v>
          </cell>
          <cell r="C2085" t="str">
            <v>Cofie*</v>
          </cell>
          <cell r="D2085">
            <v>38519</v>
          </cell>
          <cell r="E2085" t="str">
            <v>F</v>
          </cell>
          <cell r="F2085">
            <v>19</v>
          </cell>
          <cell r="G2085" t="str">
            <v>U 20</v>
          </cell>
          <cell r="I2085" t="str">
            <v>2nd</v>
          </cell>
          <cell r="J2085" t="str">
            <v>B&amp;D</v>
          </cell>
          <cell r="K2085">
            <v>2</v>
          </cell>
        </row>
        <row r="2086">
          <cell r="B2086" t="str">
            <v>Annette</v>
          </cell>
          <cell r="C2086" t="str">
            <v>Corry</v>
          </cell>
          <cell r="D2086">
            <v>26217</v>
          </cell>
          <cell r="E2086" t="str">
            <v>F</v>
          </cell>
          <cell r="F2086">
            <v>52</v>
          </cell>
          <cell r="G2086" t="str">
            <v>V 45</v>
          </cell>
          <cell r="I2086" t="str">
            <v>1st</v>
          </cell>
          <cell r="J2086" t="str">
            <v>B&amp;D</v>
          </cell>
          <cell r="K2086">
            <v>2</v>
          </cell>
        </row>
        <row r="2087">
          <cell r="B2087" t="str">
            <v>Lynne</v>
          </cell>
          <cell r="C2087" t="str">
            <v>Cox</v>
          </cell>
          <cell r="D2087">
            <v>30734</v>
          </cell>
          <cell r="E2087" t="str">
            <v>F</v>
          </cell>
          <cell r="F2087">
            <v>40</v>
          </cell>
          <cell r="G2087" t="str">
            <v>V 35</v>
          </cell>
          <cell r="H2087" t="str">
            <v>V 35</v>
          </cell>
          <cell r="I2087" t="str">
            <v>1st</v>
          </cell>
          <cell r="J2087" t="str">
            <v>B&amp;D</v>
          </cell>
          <cell r="K2087">
            <v>2</v>
          </cell>
        </row>
        <row r="2088">
          <cell r="B2088" t="str">
            <v>Pam</v>
          </cell>
          <cell r="C2088" t="str">
            <v>Davenport</v>
          </cell>
          <cell r="D2088">
            <v>26283</v>
          </cell>
          <cell r="E2088" t="str">
            <v>F</v>
          </cell>
          <cell r="F2088">
            <v>52</v>
          </cell>
          <cell r="G2088" t="str">
            <v>V 45</v>
          </cell>
          <cell r="I2088" t="str">
            <v>1st</v>
          </cell>
          <cell r="J2088" t="str">
            <v>B&amp;D</v>
          </cell>
          <cell r="K2088">
            <v>2</v>
          </cell>
        </row>
        <row r="2089">
          <cell r="A2089">
            <v>1351</v>
          </cell>
          <cell r="B2089" t="str">
            <v>Rosamond</v>
          </cell>
          <cell r="C2089" t="str">
            <v>De La Bertauche</v>
          </cell>
          <cell r="D2089">
            <v>19226</v>
          </cell>
          <cell r="E2089" t="str">
            <v>F</v>
          </cell>
          <cell r="F2089">
            <v>71</v>
          </cell>
          <cell r="G2089" t="str">
            <v>V 65</v>
          </cell>
          <cell r="H2089" t="str">
            <v>V 65</v>
          </cell>
          <cell r="I2089" t="str">
            <v>1st</v>
          </cell>
          <cell r="J2089" t="str">
            <v>B&amp;D</v>
          </cell>
          <cell r="K2089">
            <v>2</v>
          </cell>
        </row>
        <row r="2090">
          <cell r="A2090">
            <v>1345</v>
          </cell>
          <cell r="B2090" t="str">
            <v>Stephanie</v>
          </cell>
          <cell r="C2090" t="str">
            <v>De'Ath</v>
          </cell>
          <cell r="D2090">
            <v>33041</v>
          </cell>
          <cell r="E2090" t="str">
            <v>F</v>
          </cell>
          <cell r="F2090">
            <v>34</v>
          </cell>
          <cell r="G2090" t="str">
            <v>S</v>
          </cell>
          <cell r="H2090" t="str">
            <v>S</v>
          </cell>
          <cell r="I2090" t="str">
            <v>1st</v>
          </cell>
          <cell r="J2090" t="str">
            <v>B&amp;D</v>
          </cell>
          <cell r="K2090">
            <v>2</v>
          </cell>
        </row>
        <row r="2091">
          <cell r="A2091">
            <v>1350</v>
          </cell>
          <cell r="B2091" t="str">
            <v>Tracey</v>
          </cell>
          <cell r="C2091" t="str">
            <v>Deeks</v>
          </cell>
          <cell r="D2091">
            <v>23817</v>
          </cell>
          <cell r="E2091" t="str">
            <v>F</v>
          </cell>
          <cell r="F2091">
            <v>59</v>
          </cell>
          <cell r="G2091" t="str">
            <v>V 55</v>
          </cell>
          <cell r="H2091" t="str">
            <v>V 55</v>
          </cell>
          <cell r="I2091" t="str">
            <v>1st</v>
          </cell>
          <cell r="J2091" t="str">
            <v>B&amp;D</v>
          </cell>
          <cell r="K2091">
            <v>2</v>
          </cell>
        </row>
        <row r="2092">
          <cell r="B2092" t="str">
            <v>Beverly</v>
          </cell>
          <cell r="C2092" t="str">
            <v>Dewberry</v>
          </cell>
          <cell r="D2092">
            <v>26478</v>
          </cell>
          <cell r="E2092" t="str">
            <v>F</v>
          </cell>
          <cell r="F2092">
            <v>52</v>
          </cell>
          <cell r="G2092" t="str">
            <v>V 45</v>
          </cell>
          <cell r="H2092" t="str">
            <v>V 45</v>
          </cell>
          <cell r="I2092" t="str">
            <v>1st</v>
          </cell>
          <cell r="J2092" t="str">
            <v>B&amp;D</v>
          </cell>
          <cell r="K2092">
            <v>2</v>
          </cell>
        </row>
        <row r="2093">
          <cell r="B2093" t="str">
            <v>Alison</v>
          </cell>
          <cell r="C2093" t="str">
            <v>Drake</v>
          </cell>
          <cell r="D2093">
            <v>31848</v>
          </cell>
          <cell r="E2093" t="str">
            <v>F</v>
          </cell>
          <cell r="F2093">
            <v>37</v>
          </cell>
          <cell r="G2093" t="str">
            <v>V 35</v>
          </cell>
          <cell r="H2093" t="str">
            <v>V 35</v>
          </cell>
          <cell r="I2093" t="str">
            <v>1st</v>
          </cell>
          <cell r="J2093" t="str">
            <v>B&amp;D</v>
          </cell>
          <cell r="K2093">
            <v>2</v>
          </cell>
        </row>
        <row r="2094">
          <cell r="B2094" t="str">
            <v>Linda</v>
          </cell>
          <cell r="C2094" t="str">
            <v>Dworowski</v>
          </cell>
          <cell r="D2094">
            <v>20988</v>
          </cell>
          <cell r="E2094" t="str">
            <v>F</v>
          </cell>
          <cell r="F2094">
            <v>67</v>
          </cell>
          <cell r="G2094" t="str">
            <v>V 65</v>
          </cell>
          <cell r="H2094" t="str">
            <v>V 65</v>
          </cell>
          <cell r="I2094" t="str">
            <v>1st</v>
          </cell>
          <cell r="J2094" t="str">
            <v>B&amp;D</v>
          </cell>
          <cell r="K2094">
            <v>2</v>
          </cell>
        </row>
        <row r="2095">
          <cell r="A2095">
            <v>1338</v>
          </cell>
          <cell r="B2095" t="str">
            <v>Kathryn</v>
          </cell>
          <cell r="C2095" t="str">
            <v>Ellis</v>
          </cell>
          <cell r="D2095">
            <v>33988</v>
          </cell>
          <cell r="E2095" t="str">
            <v>F</v>
          </cell>
          <cell r="F2095">
            <v>31</v>
          </cell>
          <cell r="G2095" t="str">
            <v>S</v>
          </cell>
          <cell r="H2095" t="str">
            <v>S</v>
          </cell>
          <cell r="I2095" t="str">
            <v>1st</v>
          </cell>
          <cell r="J2095" t="str">
            <v>B&amp;D</v>
          </cell>
          <cell r="K2095">
            <v>2</v>
          </cell>
        </row>
        <row r="2096">
          <cell r="B2096" t="str">
            <v>Brenda</v>
          </cell>
          <cell r="C2096" t="str">
            <v>Fee</v>
          </cell>
          <cell r="D2096">
            <v>17077</v>
          </cell>
          <cell r="E2096" t="str">
            <v>F</v>
          </cell>
          <cell r="F2096">
            <v>77</v>
          </cell>
          <cell r="G2096" t="str">
            <v>V 75</v>
          </cell>
          <cell r="I2096" t="str">
            <v>1st</v>
          </cell>
          <cell r="J2096" t="str">
            <v>B&amp;D</v>
          </cell>
          <cell r="K2096">
            <v>2</v>
          </cell>
        </row>
        <row r="2097">
          <cell r="A2097">
            <v>1362</v>
          </cell>
          <cell r="B2097" t="str">
            <v>Adrienn</v>
          </cell>
          <cell r="C2097" t="str">
            <v>Fricksa Nagy</v>
          </cell>
          <cell r="D2097">
            <v>28756</v>
          </cell>
          <cell r="E2097" t="str">
            <v>F</v>
          </cell>
          <cell r="F2097">
            <v>45</v>
          </cell>
          <cell r="G2097" t="str">
            <v>V 45</v>
          </cell>
          <cell r="I2097" t="str">
            <v>1st</v>
          </cell>
          <cell r="J2097" t="str">
            <v>B&amp;D</v>
          </cell>
          <cell r="K2097">
            <v>2</v>
          </cell>
        </row>
        <row r="2098">
          <cell r="A2098">
            <v>1331</v>
          </cell>
          <cell r="B2098" t="str">
            <v>Charlotte</v>
          </cell>
          <cell r="C2098" t="str">
            <v>Gilligan</v>
          </cell>
          <cell r="D2098">
            <v>23773</v>
          </cell>
          <cell r="E2098" t="str">
            <v>F</v>
          </cell>
          <cell r="F2098">
            <v>59</v>
          </cell>
          <cell r="G2098" t="str">
            <v>V 55</v>
          </cell>
          <cell r="I2098" t="str">
            <v>1st</v>
          </cell>
          <cell r="J2098" t="str">
            <v>B&amp;D</v>
          </cell>
          <cell r="K2098">
            <v>2</v>
          </cell>
        </row>
        <row r="2099">
          <cell r="B2099" t="str">
            <v>Nathalie</v>
          </cell>
          <cell r="C2099" t="str">
            <v>Gilligan</v>
          </cell>
          <cell r="D2099">
            <v>38197</v>
          </cell>
          <cell r="E2099" t="str">
            <v>F</v>
          </cell>
          <cell r="F2099">
            <v>19</v>
          </cell>
          <cell r="G2099" t="str">
            <v>U 20</v>
          </cell>
          <cell r="I2099" t="str">
            <v>1st</v>
          </cell>
          <cell r="J2099" t="str">
            <v>B&amp;D</v>
          </cell>
          <cell r="K2099">
            <v>2</v>
          </cell>
        </row>
        <row r="2100">
          <cell r="B2100" t="str">
            <v>Diane</v>
          </cell>
          <cell r="C2100" t="str">
            <v>Godin</v>
          </cell>
          <cell r="D2100">
            <v>23095</v>
          </cell>
          <cell r="E2100" t="str">
            <v>F</v>
          </cell>
          <cell r="F2100">
            <v>61</v>
          </cell>
          <cell r="G2100" t="str">
            <v>V 55</v>
          </cell>
          <cell r="H2100" t="str">
            <v>V 55</v>
          </cell>
          <cell r="I2100" t="str">
            <v>1st</v>
          </cell>
          <cell r="J2100" t="str">
            <v>B&amp;D</v>
          </cell>
          <cell r="K2100">
            <v>2</v>
          </cell>
        </row>
        <row r="2101">
          <cell r="B2101" t="str">
            <v>Shayna</v>
          </cell>
          <cell r="C2101" t="str">
            <v>Godin</v>
          </cell>
          <cell r="D2101">
            <v>34948</v>
          </cell>
          <cell r="E2101" t="str">
            <v>F</v>
          </cell>
          <cell r="F2101">
            <v>28</v>
          </cell>
          <cell r="G2101" t="str">
            <v>S</v>
          </cell>
          <cell r="H2101" t="str">
            <v>S</v>
          </cell>
          <cell r="I2101" t="str">
            <v>1st</v>
          </cell>
          <cell r="J2101" t="str">
            <v>B&amp;D</v>
          </cell>
          <cell r="K2101">
            <v>2</v>
          </cell>
        </row>
        <row r="2102">
          <cell r="A2102">
            <v>1337</v>
          </cell>
          <cell r="B2102" t="str">
            <v>Davina</v>
          </cell>
          <cell r="C2102" t="str">
            <v>Gutteridge</v>
          </cell>
          <cell r="D2102">
            <v>25387</v>
          </cell>
          <cell r="E2102" t="str">
            <v>F</v>
          </cell>
          <cell r="F2102">
            <v>55</v>
          </cell>
          <cell r="G2102" t="str">
            <v>V 55</v>
          </cell>
          <cell r="H2102" t="str">
            <v>V 45</v>
          </cell>
          <cell r="I2102" t="str">
            <v>1st</v>
          </cell>
          <cell r="J2102" t="str">
            <v>B&amp;D</v>
          </cell>
          <cell r="K2102">
            <v>2</v>
          </cell>
        </row>
        <row r="2103">
          <cell r="B2103" t="str">
            <v>Martha</v>
          </cell>
          <cell r="C2103" t="str">
            <v>Hall*</v>
          </cell>
          <cell r="D2103">
            <v>27908</v>
          </cell>
          <cell r="E2103" t="str">
            <v>F</v>
          </cell>
          <cell r="F2103">
            <v>48</v>
          </cell>
          <cell r="G2103" t="str">
            <v>V 45</v>
          </cell>
          <cell r="I2103" t="str">
            <v>2nd</v>
          </cell>
          <cell r="J2103" t="str">
            <v>B&amp;D</v>
          </cell>
          <cell r="K2103">
            <v>2</v>
          </cell>
        </row>
        <row r="2104">
          <cell r="B2104" t="str">
            <v>Charlotte</v>
          </cell>
          <cell r="C2104" t="str">
            <v>Harris</v>
          </cell>
          <cell r="D2104">
            <v>38818</v>
          </cell>
          <cell r="E2104" t="str">
            <v>F</v>
          </cell>
          <cell r="F2104">
            <v>18</v>
          </cell>
          <cell r="G2104" t="str">
            <v>U 20</v>
          </cell>
          <cell r="H2104" t="str">
            <v>U 20</v>
          </cell>
          <cell r="I2104" t="str">
            <v>1st</v>
          </cell>
          <cell r="J2104" t="str">
            <v>B&amp;D</v>
          </cell>
          <cell r="K2104">
            <v>2</v>
          </cell>
        </row>
        <row r="2105">
          <cell r="A2105">
            <v>1334</v>
          </cell>
          <cell r="B2105" t="str">
            <v>Stephanie</v>
          </cell>
          <cell r="C2105" t="str">
            <v>Harrison</v>
          </cell>
          <cell r="D2105">
            <v>33968</v>
          </cell>
          <cell r="E2105" t="str">
            <v>F</v>
          </cell>
          <cell r="F2105">
            <v>31</v>
          </cell>
          <cell r="G2105" t="str">
            <v>S</v>
          </cell>
          <cell r="H2105" t="str">
            <v>S</v>
          </cell>
          <cell r="I2105" t="str">
            <v>1st</v>
          </cell>
          <cell r="J2105" t="str">
            <v>B&amp;D</v>
          </cell>
          <cell r="K2105">
            <v>2</v>
          </cell>
        </row>
        <row r="2106">
          <cell r="B2106" t="str">
            <v>Philippa</v>
          </cell>
          <cell r="C2106" t="str">
            <v>Hart</v>
          </cell>
          <cell r="D2106">
            <v>25368</v>
          </cell>
          <cell r="E2106" t="str">
            <v>F</v>
          </cell>
          <cell r="F2106">
            <v>55</v>
          </cell>
          <cell r="G2106" t="str">
            <v>V 55</v>
          </cell>
          <cell r="H2106" t="str">
            <v>V 45</v>
          </cell>
          <cell r="I2106" t="str">
            <v>1st</v>
          </cell>
          <cell r="J2106" t="str">
            <v>B&amp;D</v>
          </cell>
          <cell r="K2106">
            <v>2</v>
          </cell>
        </row>
        <row r="2107">
          <cell r="B2107" t="str">
            <v>Julie</v>
          </cell>
          <cell r="C2107" t="str">
            <v>Hawes</v>
          </cell>
          <cell r="D2107">
            <v>23758</v>
          </cell>
          <cell r="E2107" t="str">
            <v>F</v>
          </cell>
          <cell r="F2107">
            <v>59</v>
          </cell>
          <cell r="G2107" t="str">
            <v>V 55</v>
          </cell>
          <cell r="H2107" t="str">
            <v>V 55</v>
          </cell>
          <cell r="I2107" t="str">
            <v>1st</v>
          </cell>
          <cell r="J2107" t="str">
            <v>B&amp;D</v>
          </cell>
          <cell r="K2107">
            <v>2</v>
          </cell>
        </row>
        <row r="2108">
          <cell r="B2108" t="str">
            <v>Kim</v>
          </cell>
          <cell r="C2108" t="str">
            <v>Henderson</v>
          </cell>
          <cell r="D2108">
            <v>21774</v>
          </cell>
          <cell r="E2108" t="str">
            <v>F</v>
          </cell>
          <cell r="F2108">
            <v>64</v>
          </cell>
          <cell r="G2108" t="str">
            <v>V 55</v>
          </cell>
          <cell r="H2108" t="str">
            <v>V 55</v>
          </cell>
          <cell r="I2108" t="str">
            <v>1st</v>
          </cell>
          <cell r="J2108" t="str">
            <v>B&amp;D</v>
          </cell>
          <cell r="K2108">
            <v>2</v>
          </cell>
        </row>
        <row r="2109">
          <cell r="B2109" t="str">
            <v>Katherine</v>
          </cell>
          <cell r="C2109" t="str">
            <v>Henderson*</v>
          </cell>
          <cell r="D2109">
            <v>32079</v>
          </cell>
          <cell r="E2109" t="str">
            <v>F</v>
          </cell>
          <cell r="F2109">
            <v>36</v>
          </cell>
          <cell r="G2109" t="str">
            <v>V 35</v>
          </cell>
          <cell r="H2109" t="str">
            <v>V 35</v>
          </cell>
          <cell r="I2109" t="str">
            <v>2nd</v>
          </cell>
          <cell r="J2109" t="str">
            <v>B&amp;D</v>
          </cell>
          <cell r="K2109">
            <v>2</v>
          </cell>
        </row>
        <row r="2110">
          <cell r="B2110" t="str">
            <v>Amanda</v>
          </cell>
          <cell r="C2110" t="str">
            <v>Higgens</v>
          </cell>
          <cell r="D2110">
            <v>23082</v>
          </cell>
          <cell r="E2110" t="str">
            <v>F</v>
          </cell>
          <cell r="F2110">
            <v>61</v>
          </cell>
          <cell r="G2110" t="str">
            <v>V 55</v>
          </cell>
          <cell r="H2110" t="str">
            <v>V 55</v>
          </cell>
          <cell r="I2110" t="str">
            <v>1st</v>
          </cell>
          <cell r="J2110" t="str">
            <v>B&amp;D</v>
          </cell>
          <cell r="K2110">
            <v>2</v>
          </cell>
        </row>
        <row r="2111">
          <cell r="B2111" t="str">
            <v>Mia</v>
          </cell>
          <cell r="C2111" t="str">
            <v>Higson*</v>
          </cell>
          <cell r="D2111">
            <v>39033</v>
          </cell>
          <cell r="E2111" t="str">
            <v>F</v>
          </cell>
          <cell r="F2111">
            <v>17</v>
          </cell>
          <cell r="G2111" t="str">
            <v>U 20</v>
          </cell>
          <cell r="I2111" t="str">
            <v>2nd</v>
          </cell>
          <cell r="J2111" t="str">
            <v>B&amp;D</v>
          </cell>
          <cell r="K2111">
            <v>2</v>
          </cell>
        </row>
        <row r="2112">
          <cell r="B2112" t="str">
            <v>Alison</v>
          </cell>
          <cell r="C2112" t="str">
            <v>Hope</v>
          </cell>
          <cell r="D2112">
            <v>27442</v>
          </cell>
          <cell r="E2112" t="str">
            <v>F</v>
          </cell>
          <cell r="F2112">
            <v>49</v>
          </cell>
          <cell r="G2112" t="str">
            <v>V 45</v>
          </cell>
          <cell r="H2112" t="str">
            <v>V 45</v>
          </cell>
          <cell r="I2112" t="str">
            <v>1st</v>
          </cell>
          <cell r="J2112" t="str">
            <v>B&amp;D</v>
          </cell>
          <cell r="K2112">
            <v>2</v>
          </cell>
        </row>
        <row r="2113">
          <cell r="B2113" t="str">
            <v>Helen</v>
          </cell>
          <cell r="C2113" t="str">
            <v>Hoyle</v>
          </cell>
          <cell r="D2113">
            <v>24243</v>
          </cell>
          <cell r="E2113" t="str">
            <v>F</v>
          </cell>
          <cell r="F2113">
            <v>58</v>
          </cell>
          <cell r="G2113" t="str">
            <v>V 55</v>
          </cell>
          <cell r="H2113" t="str">
            <v>V 55</v>
          </cell>
          <cell r="I2113" t="str">
            <v>1st</v>
          </cell>
          <cell r="J2113" t="str">
            <v>B&amp;D</v>
          </cell>
          <cell r="K2113">
            <v>2</v>
          </cell>
        </row>
        <row r="2114">
          <cell r="B2114" t="str">
            <v>Eleanor</v>
          </cell>
          <cell r="C2114" t="str">
            <v>Humphrey</v>
          </cell>
          <cell r="D2114">
            <v>38052</v>
          </cell>
          <cell r="E2114" t="str">
            <v>F</v>
          </cell>
          <cell r="F2114">
            <v>20</v>
          </cell>
          <cell r="G2114" t="str">
            <v>S</v>
          </cell>
          <cell r="H2114" t="str">
            <v>U 20</v>
          </cell>
          <cell r="I2114" t="str">
            <v>1st</v>
          </cell>
          <cell r="J2114" t="str">
            <v>B&amp;D</v>
          </cell>
          <cell r="K2114">
            <v>2</v>
          </cell>
        </row>
        <row r="2115">
          <cell r="A2115">
            <v>1368</v>
          </cell>
          <cell r="B2115" t="str">
            <v>Florence</v>
          </cell>
          <cell r="C2115" t="str">
            <v>Humphrey</v>
          </cell>
          <cell r="D2115">
            <v>38654</v>
          </cell>
          <cell r="E2115" t="str">
            <v>F</v>
          </cell>
          <cell r="F2115">
            <v>18</v>
          </cell>
          <cell r="G2115" t="str">
            <v>U 20</v>
          </cell>
          <cell r="H2115" t="str">
            <v>U 20</v>
          </cell>
          <cell r="I2115" t="str">
            <v>1st</v>
          </cell>
          <cell r="J2115" t="str">
            <v>B&amp;D</v>
          </cell>
          <cell r="K2115">
            <v>2</v>
          </cell>
        </row>
        <row r="2116">
          <cell r="B2116" t="str">
            <v>Kim</v>
          </cell>
          <cell r="C2116" t="str">
            <v>Hunt</v>
          </cell>
          <cell r="D2116">
            <v>22236</v>
          </cell>
          <cell r="E2116" t="str">
            <v>F</v>
          </cell>
          <cell r="F2116">
            <v>63</v>
          </cell>
          <cell r="G2116" t="str">
            <v>V 55</v>
          </cell>
          <cell r="H2116" t="str">
            <v>V 55</v>
          </cell>
          <cell r="I2116" t="str">
            <v>1st</v>
          </cell>
          <cell r="J2116" t="str">
            <v>B&amp;D</v>
          </cell>
          <cell r="K2116">
            <v>2</v>
          </cell>
        </row>
        <row r="2117">
          <cell r="B2117" t="str">
            <v>Devika</v>
          </cell>
          <cell r="C2117" t="str">
            <v>Hurkoo</v>
          </cell>
          <cell r="D2117">
            <v>22043</v>
          </cell>
          <cell r="E2117" t="str">
            <v>F</v>
          </cell>
          <cell r="F2117">
            <v>64</v>
          </cell>
          <cell r="G2117" t="str">
            <v>V 55</v>
          </cell>
          <cell r="H2117" t="str">
            <v>V 55</v>
          </cell>
          <cell r="I2117" t="str">
            <v>1st</v>
          </cell>
          <cell r="J2117" t="str">
            <v>B&amp;D</v>
          </cell>
          <cell r="K2117">
            <v>2</v>
          </cell>
        </row>
        <row r="2118">
          <cell r="A2118">
            <v>1363</v>
          </cell>
          <cell r="B2118" t="str">
            <v>Erica</v>
          </cell>
          <cell r="C2118" t="str">
            <v>Ikibiroglu</v>
          </cell>
          <cell r="D2118">
            <v>21218</v>
          </cell>
          <cell r="E2118" t="str">
            <v>F</v>
          </cell>
          <cell r="F2118">
            <v>66</v>
          </cell>
          <cell r="G2118" t="str">
            <v>V 65</v>
          </cell>
          <cell r="H2118" t="str">
            <v>V 65</v>
          </cell>
          <cell r="I2118" t="str">
            <v>1st</v>
          </cell>
          <cell r="J2118" t="str">
            <v>B&amp;D</v>
          </cell>
          <cell r="K2118">
            <v>2</v>
          </cell>
        </row>
        <row r="2119">
          <cell r="A2119">
            <v>1355</v>
          </cell>
          <cell r="B2119" t="str">
            <v>Yllka</v>
          </cell>
          <cell r="C2119" t="str">
            <v>Istrefi</v>
          </cell>
          <cell r="D2119">
            <v>28428</v>
          </cell>
          <cell r="E2119" t="str">
            <v>F</v>
          </cell>
          <cell r="F2119">
            <v>46</v>
          </cell>
          <cell r="G2119" t="str">
            <v>V 45</v>
          </cell>
          <cell r="H2119" t="str">
            <v>V 45</v>
          </cell>
          <cell r="I2119" t="str">
            <v>1st</v>
          </cell>
          <cell r="J2119" t="str">
            <v>B&amp;D</v>
          </cell>
          <cell r="K2119">
            <v>2</v>
          </cell>
        </row>
        <row r="2120">
          <cell r="B2120" t="str">
            <v>Elaine</v>
          </cell>
          <cell r="C2120" t="str">
            <v>Jackson</v>
          </cell>
          <cell r="D2120">
            <v>20231</v>
          </cell>
          <cell r="E2120" t="str">
            <v>F</v>
          </cell>
          <cell r="F2120">
            <v>69</v>
          </cell>
          <cell r="G2120" t="str">
            <v>V 65</v>
          </cell>
          <cell r="H2120" t="str">
            <v>V 65</v>
          </cell>
          <cell r="I2120" t="str">
            <v>1st</v>
          </cell>
          <cell r="J2120" t="str">
            <v>B&amp;D</v>
          </cell>
          <cell r="K2120">
            <v>2</v>
          </cell>
        </row>
        <row r="2121">
          <cell r="A2121">
            <v>1341</v>
          </cell>
          <cell r="B2121" t="str">
            <v>Agnes</v>
          </cell>
          <cell r="C2121" t="str">
            <v>Jacobs</v>
          </cell>
          <cell r="D2121">
            <v>32886</v>
          </cell>
          <cell r="E2121" t="str">
            <v>F</v>
          </cell>
          <cell r="F2121">
            <v>34</v>
          </cell>
          <cell r="G2121" t="str">
            <v>S</v>
          </cell>
          <cell r="H2121" t="str">
            <v>S</v>
          </cell>
          <cell r="I2121" t="str">
            <v>1st</v>
          </cell>
          <cell r="J2121" t="str">
            <v>B&amp;D</v>
          </cell>
          <cell r="K2121">
            <v>2</v>
          </cell>
        </row>
        <row r="2122">
          <cell r="A2122">
            <v>1354</v>
          </cell>
          <cell r="B2122" t="str">
            <v>Jana</v>
          </cell>
          <cell r="C2122" t="str">
            <v>Jilkova</v>
          </cell>
          <cell r="D2122">
            <v>28892</v>
          </cell>
          <cell r="E2122" t="str">
            <v>F</v>
          </cell>
          <cell r="F2122">
            <v>45</v>
          </cell>
          <cell r="G2122" t="str">
            <v>V 45</v>
          </cell>
          <cell r="H2122" t="str">
            <v>V 35</v>
          </cell>
          <cell r="I2122" t="str">
            <v>1st</v>
          </cell>
          <cell r="J2122" t="str">
            <v>B&amp;D</v>
          </cell>
          <cell r="K2122">
            <v>2</v>
          </cell>
        </row>
        <row r="2123">
          <cell r="B2123" t="str">
            <v>Jennifer</v>
          </cell>
          <cell r="C2123" t="str">
            <v>Johns</v>
          </cell>
          <cell r="D2123">
            <v>30481</v>
          </cell>
          <cell r="E2123" t="str">
            <v>F</v>
          </cell>
          <cell r="F2123">
            <v>41</v>
          </cell>
          <cell r="G2123" t="str">
            <v>V 35</v>
          </cell>
          <cell r="H2123" t="str">
            <v>V 35</v>
          </cell>
          <cell r="I2123" t="str">
            <v>1st</v>
          </cell>
          <cell r="J2123" t="str">
            <v>B&amp;D</v>
          </cell>
          <cell r="K2123">
            <v>2</v>
          </cell>
        </row>
        <row r="2124">
          <cell r="A2124">
            <v>1344</v>
          </cell>
          <cell r="B2124" t="str">
            <v>Kirsty</v>
          </cell>
          <cell r="C2124" t="str">
            <v>Johnstone</v>
          </cell>
          <cell r="D2124">
            <v>22170</v>
          </cell>
          <cell r="E2124" t="str">
            <v>F</v>
          </cell>
          <cell r="F2124">
            <v>63</v>
          </cell>
          <cell r="G2124" t="str">
            <v>V 55</v>
          </cell>
          <cell r="H2124" t="str">
            <v>V 55</v>
          </cell>
          <cell r="I2124" t="str">
            <v>1st</v>
          </cell>
          <cell r="J2124" t="str">
            <v>B&amp;D</v>
          </cell>
          <cell r="K2124">
            <v>2</v>
          </cell>
        </row>
        <row r="2125">
          <cell r="A2125">
            <v>1366</v>
          </cell>
          <cell r="B2125" t="str">
            <v>Maryam</v>
          </cell>
          <cell r="C2125" t="str">
            <v>Karimi</v>
          </cell>
          <cell r="E2125" t="str">
            <v>F</v>
          </cell>
          <cell r="F2125">
            <v>124</v>
          </cell>
          <cell r="G2125" t="str">
            <v>S</v>
          </cell>
          <cell r="I2125" t="str">
            <v>1st</v>
          </cell>
          <cell r="J2125" t="str">
            <v>B&amp;D</v>
          </cell>
          <cell r="K2125">
            <v>2</v>
          </cell>
        </row>
        <row r="2126">
          <cell r="B2126" t="str">
            <v>Charlotte</v>
          </cell>
          <cell r="C2126" t="str">
            <v>Kennedy</v>
          </cell>
          <cell r="D2126">
            <v>34137</v>
          </cell>
          <cell r="E2126" t="str">
            <v>F</v>
          </cell>
          <cell r="F2126">
            <v>31</v>
          </cell>
          <cell r="G2126" t="str">
            <v>S</v>
          </cell>
          <cell r="H2126" t="str">
            <v>S</v>
          </cell>
          <cell r="I2126" t="str">
            <v>1st</v>
          </cell>
          <cell r="J2126" t="str">
            <v>B&amp;D</v>
          </cell>
          <cell r="K2126">
            <v>2</v>
          </cell>
        </row>
        <row r="2127">
          <cell r="A2127">
            <v>1348</v>
          </cell>
          <cell r="B2127" t="str">
            <v>Joanne</v>
          </cell>
          <cell r="C2127" t="str">
            <v>Kent</v>
          </cell>
          <cell r="D2127">
            <v>24489</v>
          </cell>
          <cell r="E2127" t="str">
            <v>F</v>
          </cell>
          <cell r="F2127">
            <v>57</v>
          </cell>
          <cell r="G2127" t="str">
            <v>V 55</v>
          </cell>
          <cell r="H2127" t="str">
            <v>V 55</v>
          </cell>
          <cell r="I2127" t="str">
            <v>1st</v>
          </cell>
          <cell r="J2127" t="str">
            <v>B&amp;D</v>
          </cell>
          <cell r="K2127">
            <v>2</v>
          </cell>
        </row>
        <row r="2128">
          <cell r="B2128" t="str">
            <v>Scarlett</v>
          </cell>
          <cell r="C2128" t="str">
            <v>Kent*</v>
          </cell>
          <cell r="E2128" t="str">
            <v>F</v>
          </cell>
          <cell r="F2128">
            <v>124</v>
          </cell>
          <cell r="G2128" t="str">
            <v>?</v>
          </cell>
          <cell r="H2128" t="str">
            <v>U 20</v>
          </cell>
          <cell r="I2128" t="str">
            <v>2nd</v>
          </cell>
          <cell r="J2128" t="str">
            <v>B&amp;D</v>
          </cell>
          <cell r="K2128">
            <v>2</v>
          </cell>
        </row>
        <row r="2129">
          <cell r="B2129" t="str">
            <v>Krassi</v>
          </cell>
          <cell r="C2129" t="str">
            <v>Kirilova</v>
          </cell>
          <cell r="D2129">
            <v>25642</v>
          </cell>
          <cell r="E2129" t="str">
            <v>F</v>
          </cell>
          <cell r="F2129">
            <v>54</v>
          </cell>
          <cell r="G2129" t="str">
            <v>V 45</v>
          </cell>
          <cell r="H2129" t="str">
            <v>V 45</v>
          </cell>
          <cell r="I2129" t="str">
            <v>1st</v>
          </cell>
          <cell r="J2129" t="str">
            <v>B&amp;D</v>
          </cell>
          <cell r="K2129">
            <v>2</v>
          </cell>
        </row>
        <row r="2130">
          <cell r="B2130" t="str">
            <v>Oana</v>
          </cell>
          <cell r="C2130" t="str">
            <v>Labontu-Radu</v>
          </cell>
          <cell r="D2130">
            <v>31130</v>
          </cell>
          <cell r="E2130" t="str">
            <v>F</v>
          </cell>
          <cell r="F2130">
            <v>39</v>
          </cell>
          <cell r="G2130" t="str">
            <v>V 35</v>
          </cell>
          <cell r="H2130" t="str">
            <v>V 35</v>
          </cell>
          <cell r="I2130" t="str">
            <v>1st</v>
          </cell>
          <cell r="J2130" t="str">
            <v>B&amp;D</v>
          </cell>
          <cell r="K2130">
            <v>2</v>
          </cell>
        </row>
        <row r="2131">
          <cell r="B2131" t="str">
            <v>Keira</v>
          </cell>
          <cell r="C2131" t="str">
            <v>Lake-Bryan</v>
          </cell>
          <cell r="D2131">
            <v>39703</v>
          </cell>
          <cell r="E2131" t="str">
            <v>F</v>
          </cell>
          <cell r="F2131">
            <v>15</v>
          </cell>
          <cell r="G2131" t="str">
            <v>U 20</v>
          </cell>
          <cell r="I2131" t="str">
            <v>2nd</v>
          </cell>
          <cell r="J2131" t="str">
            <v>B&amp;D</v>
          </cell>
          <cell r="K2131">
            <v>2</v>
          </cell>
        </row>
        <row r="2132">
          <cell r="B2132" t="str">
            <v>Jenny</v>
          </cell>
          <cell r="C2132" t="str">
            <v>Lambert</v>
          </cell>
          <cell r="D2132">
            <v>24162</v>
          </cell>
          <cell r="E2132" t="str">
            <v>F</v>
          </cell>
          <cell r="F2132">
            <v>58</v>
          </cell>
          <cell r="G2132" t="str">
            <v>V 55</v>
          </cell>
          <cell r="H2132" t="str">
            <v>V 55</v>
          </cell>
          <cell r="I2132" t="str">
            <v>1st</v>
          </cell>
          <cell r="J2132" t="str">
            <v>B&amp;D</v>
          </cell>
          <cell r="K2132">
            <v>2</v>
          </cell>
        </row>
        <row r="2133">
          <cell r="A2133">
            <v>1353</v>
          </cell>
          <cell r="B2133" t="str">
            <v>Michelle</v>
          </cell>
          <cell r="C2133" t="str">
            <v>Legate-Lines</v>
          </cell>
          <cell r="D2133">
            <v>25346</v>
          </cell>
          <cell r="E2133" t="str">
            <v>F</v>
          </cell>
          <cell r="F2133">
            <v>55</v>
          </cell>
          <cell r="G2133" t="str">
            <v>V 55</v>
          </cell>
          <cell r="H2133" t="str">
            <v>V 45</v>
          </cell>
          <cell r="I2133" t="str">
            <v>1st</v>
          </cell>
          <cell r="J2133" t="str">
            <v>B&amp;D</v>
          </cell>
          <cell r="K2133">
            <v>2</v>
          </cell>
        </row>
        <row r="2134">
          <cell r="B2134" t="str">
            <v>Amy</v>
          </cell>
          <cell r="C2134" t="str">
            <v>Light</v>
          </cell>
          <cell r="D2134">
            <v>39206</v>
          </cell>
          <cell r="E2134" t="str">
            <v>F</v>
          </cell>
          <cell r="F2134">
            <v>17</v>
          </cell>
          <cell r="G2134" t="str">
            <v>U 20</v>
          </cell>
          <cell r="I2134" t="str">
            <v>1st</v>
          </cell>
          <cell r="J2134" t="str">
            <v>B&amp;D</v>
          </cell>
          <cell r="K2134">
            <v>2</v>
          </cell>
        </row>
        <row r="2135">
          <cell r="B2135" t="str">
            <v>Holly</v>
          </cell>
          <cell r="C2135" t="str">
            <v>Light</v>
          </cell>
          <cell r="D2135">
            <v>39671</v>
          </cell>
          <cell r="E2135" t="str">
            <v>F</v>
          </cell>
          <cell r="F2135">
            <v>15</v>
          </cell>
          <cell r="G2135" t="str">
            <v>U 20</v>
          </cell>
          <cell r="I2135" t="str">
            <v>1st</v>
          </cell>
          <cell r="J2135" t="str">
            <v>B&amp;D</v>
          </cell>
          <cell r="K2135">
            <v>2</v>
          </cell>
        </row>
        <row r="2136">
          <cell r="B2136" t="str">
            <v>Megan</v>
          </cell>
          <cell r="C2136" t="str">
            <v>Light</v>
          </cell>
          <cell r="D2136">
            <v>39671</v>
          </cell>
          <cell r="E2136" t="str">
            <v>F</v>
          </cell>
          <cell r="F2136">
            <v>15</v>
          </cell>
          <cell r="G2136" t="str">
            <v>U 20</v>
          </cell>
          <cell r="I2136" t="str">
            <v>1st</v>
          </cell>
          <cell r="J2136" t="str">
            <v>B&amp;D</v>
          </cell>
          <cell r="K2136">
            <v>2</v>
          </cell>
        </row>
        <row r="2137">
          <cell r="B2137" t="str">
            <v>Rose</v>
          </cell>
          <cell r="C2137" t="str">
            <v>Madgwick*</v>
          </cell>
          <cell r="D2137">
            <v>33756</v>
          </cell>
          <cell r="E2137" t="str">
            <v>F</v>
          </cell>
          <cell r="F2137">
            <v>32</v>
          </cell>
          <cell r="G2137" t="str">
            <v>S</v>
          </cell>
          <cell r="H2137" t="str">
            <v>S</v>
          </cell>
          <cell r="I2137" t="str">
            <v>2nd</v>
          </cell>
          <cell r="J2137" t="str">
            <v>B&amp;D</v>
          </cell>
          <cell r="K2137">
            <v>2</v>
          </cell>
        </row>
        <row r="2138">
          <cell r="A2138">
            <v>1336</v>
          </cell>
          <cell r="B2138" t="str">
            <v>Katherine</v>
          </cell>
          <cell r="C2138" t="str">
            <v>March</v>
          </cell>
          <cell r="D2138">
            <v>29108</v>
          </cell>
          <cell r="E2138" t="str">
            <v>F</v>
          </cell>
          <cell r="F2138">
            <v>44</v>
          </cell>
          <cell r="G2138" t="str">
            <v>V 35</v>
          </cell>
          <cell r="H2138" t="str">
            <v>V 35</v>
          </cell>
          <cell r="I2138" t="str">
            <v>1st</v>
          </cell>
          <cell r="J2138" t="str">
            <v>B&amp;D</v>
          </cell>
          <cell r="K2138">
            <v>2</v>
          </cell>
        </row>
        <row r="2139">
          <cell r="B2139" t="str">
            <v>Hannah</v>
          </cell>
          <cell r="C2139" t="str">
            <v>May</v>
          </cell>
          <cell r="D2139">
            <v>37660</v>
          </cell>
          <cell r="E2139" t="str">
            <v>F</v>
          </cell>
          <cell r="F2139">
            <v>21</v>
          </cell>
          <cell r="G2139" t="str">
            <v>S</v>
          </cell>
          <cell r="H2139" t="str">
            <v>S</v>
          </cell>
          <cell r="I2139" t="str">
            <v>1st</v>
          </cell>
          <cell r="J2139" t="str">
            <v>B&amp;D</v>
          </cell>
          <cell r="K2139">
            <v>2</v>
          </cell>
        </row>
        <row r="2140">
          <cell r="B2140" t="str">
            <v>Erin</v>
          </cell>
          <cell r="C2140" t="str">
            <v>McCafferty</v>
          </cell>
          <cell r="D2140">
            <v>39660</v>
          </cell>
          <cell r="E2140" t="str">
            <v>F</v>
          </cell>
          <cell r="F2140">
            <v>15</v>
          </cell>
          <cell r="G2140" t="str">
            <v>U 20</v>
          </cell>
          <cell r="I2140" t="str">
            <v>1st</v>
          </cell>
          <cell r="J2140" t="str">
            <v>B&amp;D</v>
          </cell>
          <cell r="K2140">
            <v>2</v>
          </cell>
        </row>
        <row r="2141">
          <cell r="B2141" t="str">
            <v>Emma</v>
          </cell>
          <cell r="C2141" t="str">
            <v>McCluskey</v>
          </cell>
          <cell r="D2141">
            <v>38876</v>
          </cell>
          <cell r="E2141" t="str">
            <v>F</v>
          </cell>
          <cell r="F2141">
            <v>18</v>
          </cell>
          <cell r="G2141" t="str">
            <v>U 20</v>
          </cell>
          <cell r="H2141" t="str">
            <v>U 20</v>
          </cell>
          <cell r="I2141" t="str">
            <v>1st</v>
          </cell>
          <cell r="J2141" t="str">
            <v>B&amp;D</v>
          </cell>
          <cell r="K2141">
            <v>2</v>
          </cell>
        </row>
        <row r="2142">
          <cell r="B2142" t="str">
            <v>Susan</v>
          </cell>
          <cell r="C2142" t="str">
            <v>McCormick</v>
          </cell>
          <cell r="D2142">
            <v>23864</v>
          </cell>
          <cell r="E2142" t="str">
            <v>F</v>
          </cell>
          <cell r="F2142">
            <v>59</v>
          </cell>
          <cell r="G2142" t="str">
            <v>V 55</v>
          </cell>
          <cell r="H2142" t="str">
            <v>V 55</v>
          </cell>
          <cell r="I2142" t="str">
            <v>1st</v>
          </cell>
          <cell r="J2142" t="str">
            <v>B&amp;D</v>
          </cell>
          <cell r="K2142">
            <v>2</v>
          </cell>
        </row>
        <row r="2143">
          <cell r="B2143" t="str">
            <v>Roz</v>
          </cell>
          <cell r="C2143" t="str">
            <v>McManus</v>
          </cell>
          <cell r="D2143">
            <v>25627</v>
          </cell>
          <cell r="E2143" t="str">
            <v>F</v>
          </cell>
          <cell r="F2143">
            <v>54</v>
          </cell>
          <cell r="G2143" t="str">
            <v>V 45</v>
          </cell>
          <cell r="H2143" t="str">
            <v>V 45</v>
          </cell>
          <cell r="I2143" t="str">
            <v>1st</v>
          </cell>
          <cell r="J2143" t="str">
            <v>B&amp;D</v>
          </cell>
          <cell r="K2143">
            <v>2</v>
          </cell>
        </row>
        <row r="2144">
          <cell r="A2144">
            <v>1359</v>
          </cell>
          <cell r="B2144" t="str">
            <v>Charlotte</v>
          </cell>
          <cell r="C2144" t="str">
            <v>Michael</v>
          </cell>
          <cell r="D2144">
            <v>34844</v>
          </cell>
          <cell r="E2144" t="str">
            <v>F</v>
          </cell>
          <cell r="F2144">
            <v>29</v>
          </cell>
          <cell r="G2144" t="str">
            <v>S</v>
          </cell>
          <cell r="H2144" t="str">
            <v>S</v>
          </cell>
          <cell r="I2144" t="str">
            <v>1st</v>
          </cell>
          <cell r="J2144" t="str">
            <v>B&amp;D</v>
          </cell>
          <cell r="K2144">
            <v>2</v>
          </cell>
        </row>
        <row r="2145">
          <cell r="A2145">
            <v>1364</v>
          </cell>
          <cell r="B2145" t="str">
            <v>Pauline</v>
          </cell>
          <cell r="C2145" t="str">
            <v>Michael</v>
          </cell>
          <cell r="D2145">
            <v>23643</v>
          </cell>
          <cell r="E2145" t="str">
            <v>F</v>
          </cell>
          <cell r="F2145">
            <v>59</v>
          </cell>
          <cell r="G2145" t="str">
            <v>V 55</v>
          </cell>
          <cell r="H2145" t="str">
            <v>V 55</v>
          </cell>
          <cell r="I2145" t="str">
            <v>1st</v>
          </cell>
          <cell r="J2145" t="str">
            <v>B&amp;D</v>
          </cell>
          <cell r="K2145">
            <v>2</v>
          </cell>
        </row>
        <row r="2146">
          <cell r="A2146">
            <v>1335</v>
          </cell>
          <cell r="B2146" t="str">
            <v>Sarah</v>
          </cell>
          <cell r="C2146" t="str">
            <v>Moffatt</v>
          </cell>
          <cell r="D2146">
            <v>22979</v>
          </cell>
          <cell r="E2146" t="str">
            <v>F</v>
          </cell>
          <cell r="F2146">
            <v>61</v>
          </cell>
          <cell r="G2146" t="str">
            <v>V 55</v>
          </cell>
          <cell r="H2146" t="str">
            <v>V 55</v>
          </cell>
          <cell r="I2146" t="str">
            <v>1st</v>
          </cell>
          <cell r="J2146" t="str">
            <v>B&amp;D</v>
          </cell>
          <cell r="K2146">
            <v>2</v>
          </cell>
        </row>
        <row r="2147">
          <cell r="B2147" t="str">
            <v>Dee</v>
          </cell>
          <cell r="C2147" t="str">
            <v>Molloy</v>
          </cell>
          <cell r="D2147">
            <v>26788</v>
          </cell>
          <cell r="E2147" t="str">
            <v>F</v>
          </cell>
          <cell r="F2147">
            <v>51</v>
          </cell>
          <cell r="G2147" t="str">
            <v>V 45</v>
          </cell>
          <cell r="H2147" t="str">
            <v>V 45</v>
          </cell>
          <cell r="I2147" t="str">
            <v>1st</v>
          </cell>
          <cell r="J2147" t="str">
            <v>B&amp;D</v>
          </cell>
          <cell r="K2147">
            <v>2</v>
          </cell>
        </row>
        <row r="2148">
          <cell r="A2148">
            <v>1332</v>
          </cell>
          <cell r="B2148" t="str">
            <v>Karen</v>
          </cell>
          <cell r="C2148" t="str">
            <v>Murphy</v>
          </cell>
          <cell r="D2148">
            <v>24868</v>
          </cell>
          <cell r="E2148" t="str">
            <v>F</v>
          </cell>
          <cell r="F2148">
            <v>56</v>
          </cell>
          <cell r="G2148" t="str">
            <v>V 55</v>
          </cell>
          <cell r="H2148" t="str">
            <v>V 55</v>
          </cell>
          <cell r="I2148" t="str">
            <v>1st</v>
          </cell>
          <cell r="J2148" t="str">
            <v>B&amp;D</v>
          </cell>
          <cell r="K2148">
            <v>2</v>
          </cell>
        </row>
        <row r="2149">
          <cell r="A2149">
            <v>1357</v>
          </cell>
          <cell r="B2149" t="str">
            <v>Anna</v>
          </cell>
          <cell r="C2149" t="str">
            <v>Murray</v>
          </cell>
          <cell r="D2149">
            <v>23917</v>
          </cell>
          <cell r="E2149" t="str">
            <v>F</v>
          </cell>
          <cell r="F2149">
            <v>59</v>
          </cell>
          <cell r="G2149" t="str">
            <v>V 55</v>
          </cell>
          <cell r="H2149" t="str">
            <v>V 55</v>
          </cell>
          <cell r="I2149" t="str">
            <v>1st</v>
          </cell>
          <cell r="J2149" t="str">
            <v>B&amp;D</v>
          </cell>
          <cell r="K2149">
            <v>2</v>
          </cell>
        </row>
        <row r="2150">
          <cell r="B2150" t="str">
            <v>Damien</v>
          </cell>
          <cell r="C2150" t="str">
            <v>Mutch</v>
          </cell>
          <cell r="D2150">
            <v>39435</v>
          </cell>
          <cell r="E2150" t="str">
            <v>F</v>
          </cell>
          <cell r="F2150">
            <v>16</v>
          </cell>
          <cell r="G2150" t="str">
            <v>U 20</v>
          </cell>
          <cell r="H2150" t="str">
            <v>U 20</v>
          </cell>
          <cell r="I2150" t="str">
            <v>1st</v>
          </cell>
          <cell r="J2150" t="str">
            <v>B&amp;D</v>
          </cell>
          <cell r="K2150">
            <v>2</v>
          </cell>
        </row>
        <row r="2151">
          <cell r="B2151" t="str">
            <v>Sarah</v>
          </cell>
          <cell r="C2151" t="str">
            <v>Nachshen</v>
          </cell>
          <cell r="D2151">
            <v>24959</v>
          </cell>
          <cell r="E2151" t="str">
            <v>F</v>
          </cell>
          <cell r="F2151">
            <v>56</v>
          </cell>
          <cell r="G2151" t="str">
            <v>V 55</v>
          </cell>
          <cell r="H2151" t="str">
            <v>V 55</v>
          </cell>
          <cell r="I2151" t="str">
            <v>1st</v>
          </cell>
          <cell r="J2151" t="str">
            <v>B&amp;D</v>
          </cell>
          <cell r="K2151">
            <v>2</v>
          </cell>
        </row>
        <row r="2152">
          <cell r="B2152" t="str">
            <v>Maryam</v>
          </cell>
          <cell r="C2152" t="str">
            <v>Naya Nili</v>
          </cell>
          <cell r="D2152">
            <v>33438</v>
          </cell>
          <cell r="E2152" t="str">
            <v>F</v>
          </cell>
          <cell r="F2152">
            <v>32</v>
          </cell>
          <cell r="G2152" t="str">
            <v>S</v>
          </cell>
          <cell r="I2152" t="str">
            <v>1st</v>
          </cell>
          <cell r="J2152" t="str">
            <v>B&amp;D</v>
          </cell>
          <cell r="K2152">
            <v>2</v>
          </cell>
        </row>
        <row r="2153">
          <cell r="A2153">
            <v>1365</v>
          </cell>
          <cell r="B2153" t="str">
            <v>Laura</v>
          </cell>
          <cell r="C2153" t="str">
            <v>Ng</v>
          </cell>
          <cell r="D2153">
            <v>25738</v>
          </cell>
          <cell r="E2153" t="str">
            <v>F</v>
          </cell>
          <cell r="F2153">
            <v>54</v>
          </cell>
          <cell r="G2153" t="str">
            <v>V 45</v>
          </cell>
          <cell r="I2153" t="str">
            <v>1st</v>
          </cell>
          <cell r="J2153" t="str">
            <v>B&amp;D</v>
          </cell>
          <cell r="K2153">
            <v>2</v>
          </cell>
        </row>
        <row r="2154">
          <cell r="B2154" t="str">
            <v>Tracy</v>
          </cell>
          <cell r="C2154" t="str">
            <v>Nottage</v>
          </cell>
          <cell r="D2154">
            <v>25648</v>
          </cell>
          <cell r="E2154" t="str">
            <v>F</v>
          </cell>
          <cell r="F2154">
            <v>54</v>
          </cell>
          <cell r="G2154" t="str">
            <v>V 45</v>
          </cell>
          <cell r="H2154" t="str">
            <v>V 45</v>
          </cell>
          <cell r="I2154" t="str">
            <v>1st</v>
          </cell>
          <cell r="J2154" t="str">
            <v>B&amp;D</v>
          </cell>
          <cell r="K2154">
            <v>2</v>
          </cell>
        </row>
        <row r="2155">
          <cell r="B2155" t="str">
            <v>Azaria</v>
          </cell>
          <cell r="C2155" t="str">
            <v>Nwankwo</v>
          </cell>
          <cell r="D2155">
            <v>38736</v>
          </cell>
          <cell r="E2155" t="str">
            <v>F</v>
          </cell>
          <cell r="F2155">
            <v>18</v>
          </cell>
          <cell r="G2155" t="str">
            <v>U 20</v>
          </cell>
          <cell r="I2155" t="str">
            <v>2nd</v>
          </cell>
          <cell r="J2155" t="str">
            <v>B&amp;D</v>
          </cell>
          <cell r="K2155">
            <v>2</v>
          </cell>
        </row>
        <row r="2156">
          <cell r="B2156" t="str">
            <v>Hayley</v>
          </cell>
          <cell r="C2156" t="str">
            <v>Oberlander</v>
          </cell>
          <cell r="D2156">
            <v>33280</v>
          </cell>
          <cell r="E2156" t="str">
            <v>F</v>
          </cell>
          <cell r="F2156">
            <v>33</v>
          </cell>
          <cell r="G2156" t="str">
            <v>S</v>
          </cell>
          <cell r="H2156" t="str">
            <v>S</v>
          </cell>
          <cell r="I2156" t="str">
            <v>1st</v>
          </cell>
          <cell r="J2156" t="str">
            <v>B&amp;D</v>
          </cell>
          <cell r="K2156">
            <v>2</v>
          </cell>
        </row>
        <row r="2157">
          <cell r="B2157" t="str">
            <v>Harriet</v>
          </cell>
          <cell r="C2157" t="str">
            <v>O'Brien</v>
          </cell>
          <cell r="D2157">
            <v>24221</v>
          </cell>
          <cell r="E2157" t="str">
            <v>F</v>
          </cell>
          <cell r="F2157">
            <v>58</v>
          </cell>
          <cell r="G2157" t="str">
            <v>V 55</v>
          </cell>
          <cell r="H2157" t="str">
            <v>V 55</v>
          </cell>
          <cell r="I2157" t="str">
            <v>1st</v>
          </cell>
          <cell r="J2157" t="str">
            <v>B&amp;D</v>
          </cell>
          <cell r="K2157">
            <v>2</v>
          </cell>
        </row>
        <row r="2158">
          <cell r="B2158" t="str">
            <v>Mary</v>
          </cell>
          <cell r="C2158" t="str">
            <v>O'Connor</v>
          </cell>
          <cell r="D2158">
            <v>33866</v>
          </cell>
          <cell r="E2158" t="str">
            <v>F</v>
          </cell>
          <cell r="F2158">
            <v>31</v>
          </cell>
          <cell r="G2158" t="str">
            <v>S</v>
          </cell>
          <cell r="H2158" t="str">
            <v>S</v>
          </cell>
          <cell r="I2158" t="str">
            <v>1st</v>
          </cell>
          <cell r="J2158" t="str">
            <v>B&amp;D</v>
          </cell>
          <cell r="K2158">
            <v>2</v>
          </cell>
        </row>
        <row r="2159">
          <cell r="B2159" t="str">
            <v>Amaka</v>
          </cell>
          <cell r="C2159" t="str">
            <v>Onwuli</v>
          </cell>
          <cell r="D2159">
            <v>39274</v>
          </cell>
          <cell r="E2159" t="str">
            <v>F</v>
          </cell>
          <cell r="F2159">
            <v>17</v>
          </cell>
          <cell r="G2159" t="str">
            <v>U 20</v>
          </cell>
          <cell r="I2159" t="str">
            <v>1st</v>
          </cell>
          <cell r="J2159" t="str">
            <v>B&amp;D</v>
          </cell>
          <cell r="K2159">
            <v>2</v>
          </cell>
        </row>
        <row r="2160">
          <cell r="B2160" t="str">
            <v>Alison</v>
          </cell>
          <cell r="C2160" t="str">
            <v>Parsons</v>
          </cell>
          <cell r="D2160">
            <v>24983</v>
          </cell>
          <cell r="E2160" t="str">
            <v>F</v>
          </cell>
          <cell r="F2160">
            <v>56</v>
          </cell>
          <cell r="G2160" t="str">
            <v>V 55</v>
          </cell>
          <cell r="H2160" t="str">
            <v>V 55</v>
          </cell>
          <cell r="I2160" t="str">
            <v>1st</v>
          </cell>
          <cell r="J2160" t="str">
            <v>B&amp;D</v>
          </cell>
          <cell r="K2160">
            <v>2</v>
          </cell>
        </row>
        <row r="2161">
          <cell r="B2161" t="str">
            <v>Charlotte</v>
          </cell>
          <cell r="C2161" t="str">
            <v>Parsons</v>
          </cell>
          <cell r="D2161">
            <v>39792</v>
          </cell>
          <cell r="E2161" t="str">
            <v>F</v>
          </cell>
          <cell r="F2161">
            <v>15</v>
          </cell>
          <cell r="G2161" t="str">
            <v>U 20</v>
          </cell>
          <cell r="I2161" t="str">
            <v>1st</v>
          </cell>
          <cell r="J2161" t="str">
            <v>B&amp;D</v>
          </cell>
          <cell r="K2161">
            <v>2</v>
          </cell>
        </row>
        <row r="2162">
          <cell r="B2162" t="str">
            <v>Hannah</v>
          </cell>
          <cell r="C2162" t="str">
            <v>Parsons</v>
          </cell>
          <cell r="D2162">
            <v>38783</v>
          </cell>
          <cell r="E2162" t="str">
            <v>F</v>
          </cell>
          <cell r="F2162">
            <v>18</v>
          </cell>
          <cell r="G2162" t="str">
            <v>U 20</v>
          </cell>
          <cell r="H2162" t="str">
            <v>U 20</v>
          </cell>
          <cell r="I2162" t="str">
            <v>1st</v>
          </cell>
          <cell r="J2162" t="str">
            <v>B&amp;D</v>
          </cell>
          <cell r="K2162">
            <v>2</v>
          </cell>
        </row>
        <row r="2163">
          <cell r="A2163">
            <v>1349</v>
          </cell>
          <cell r="B2163" t="str">
            <v>Anne</v>
          </cell>
          <cell r="C2163" t="str">
            <v>Phillips</v>
          </cell>
          <cell r="D2163">
            <v>27940</v>
          </cell>
          <cell r="E2163" t="str">
            <v>F</v>
          </cell>
          <cell r="F2163">
            <v>48</v>
          </cell>
          <cell r="G2163" t="str">
            <v>V 45</v>
          </cell>
          <cell r="H2163" t="str">
            <v>V 45</v>
          </cell>
          <cell r="I2163" t="str">
            <v>1st</v>
          </cell>
          <cell r="J2163" t="str">
            <v>B&amp;D</v>
          </cell>
          <cell r="K2163">
            <v>2</v>
          </cell>
        </row>
        <row r="2164">
          <cell r="A2164">
            <v>1340</v>
          </cell>
          <cell r="B2164" t="str">
            <v>Kate</v>
          </cell>
          <cell r="C2164" t="str">
            <v>Phillips</v>
          </cell>
          <cell r="D2164">
            <v>27109</v>
          </cell>
          <cell r="E2164" t="str">
            <v>F</v>
          </cell>
          <cell r="F2164">
            <v>50</v>
          </cell>
          <cell r="G2164" t="str">
            <v>V 45</v>
          </cell>
          <cell r="H2164" t="str">
            <v>V 45</v>
          </cell>
          <cell r="I2164" t="str">
            <v>1st</v>
          </cell>
          <cell r="J2164" t="str">
            <v>B&amp;D</v>
          </cell>
          <cell r="K2164">
            <v>2</v>
          </cell>
        </row>
        <row r="2165">
          <cell r="A2165">
            <v>1343</v>
          </cell>
          <cell r="B2165" t="str">
            <v>Sarah</v>
          </cell>
          <cell r="C2165" t="str">
            <v>Ralphs</v>
          </cell>
          <cell r="D2165">
            <v>34124</v>
          </cell>
          <cell r="E2165" t="str">
            <v>F</v>
          </cell>
          <cell r="F2165">
            <v>31</v>
          </cell>
          <cell r="G2165" t="str">
            <v>S</v>
          </cell>
          <cell r="H2165" t="str">
            <v>S</v>
          </cell>
          <cell r="I2165" t="str">
            <v>1st</v>
          </cell>
          <cell r="J2165" t="str">
            <v>B&amp;D</v>
          </cell>
          <cell r="K2165">
            <v>2</v>
          </cell>
        </row>
        <row r="2166">
          <cell r="B2166" t="str">
            <v>Amanda</v>
          </cell>
          <cell r="C2166" t="str">
            <v>Rochester</v>
          </cell>
          <cell r="D2166">
            <v>23055</v>
          </cell>
          <cell r="E2166" t="str">
            <v>F</v>
          </cell>
          <cell r="F2166">
            <v>61</v>
          </cell>
          <cell r="G2166" t="str">
            <v>V 55</v>
          </cell>
          <cell r="H2166" t="str">
            <v>V 55</v>
          </cell>
          <cell r="I2166" t="str">
            <v>1st</v>
          </cell>
          <cell r="J2166" t="str">
            <v>B&amp;D</v>
          </cell>
          <cell r="K2166">
            <v>2</v>
          </cell>
        </row>
        <row r="2167">
          <cell r="B2167" t="str">
            <v>Clea</v>
          </cell>
          <cell r="C2167" t="str">
            <v>Romeo</v>
          </cell>
          <cell r="D2167">
            <v>29811</v>
          </cell>
          <cell r="E2167" t="str">
            <v>F</v>
          </cell>
          <cell r="F2167">
            <v>42</v>
          </cell>
          <cell r="G2167" t="str">
            <v>V 35</v>
          </cell>
          <cell r="I2167" t="str">
            <v>1st</v>
          </cell>
          <cell r="J2167" t="str">
            <v>B&amp;D</v>
          </cell>
          <cell r="K2167">
            <v>2</v>
          </cell>
        </row>
        <row r="2168">
          <cell r="B2168" t="str">
            <v>Mia</v>
          </cell>
          <cell r="C2168" t="str">
            <v>Rosen</v>
          </cell>
          <cell r="D2168">
            <v>39330</v>
          </cell>
          <cell r="E2168" t="str">
            <v>F</v>
          </cell>
          <cell r="F2168">
            <v>16</v>
          </cell>
          <cell r="G2168" t="str">
            <v>U 20</v>
          </cell>
          <cell r="I2168" t="str">
            <v>1st</v>
          </cell>
          <cell r="J2168" t="str">
            <v>B&amp;D</v>
          </cell>
          <cell r="K2168">
            <v>2</v>
          </cell>
        </row>
        <row r="2169">
          <cell r="A2169">
            <v>1360</v>
          </cell>
          <cell r="B2169" t="str">
            <v>Emma</v>
          </cell>
          <cell r="C2169" t="str">
            <v>Salmon</v>
          </cell>
          <cell r="D2169">
            <v>30104</v>
          </cell>
          <cell r="E2169" t="str">
            <v>F</v>
          </cell>
          <cell r="F2169">
            <v>42</v>
          </cell>
          <cell r="G2169" t="str">
            <v>V 35</v>
          </cell>
          <cell r="H2169" t="str">
            <v>V 35</v>
          </cell>
          <cell r="I2169" t="str">
            <v>1st</v>
          </cell>
          <cell r="J2169" t="str">
            <v>B&amp;D</v>
          </cell>
          <cell r="K2169">
            <v>2</v>
          </cell>
        </row>
        <row r="2170">
          <cell r="B2170" t="str">
            <v>Danielle</v>
          </cell>
          <cell r="C2170" t="str">
            <v>Savvas</v>
          </cell>
          <cell r="D2170">
            <v>30223</v>
          </cell>
          <cell r="E2170" t="str">
            <v>F</v>
          </cell>
          <cell r="F2170">
            <v>41</v>
          </cell>
          <cell r="G2170" t="str">
            <v>V 35</v>
          </cell>
          <cell r="H2170" t="str">
            <v>V 35</v>
          </cell>
          <cell r="I2170" t="str">
            <v>1st</v>
          </cell>
          <cell r="J2170" t="str">
            <v>B&amp;D</v>
          </cell>
          <cell r="K2170">
            <v>2</v>
          </cell>
        </row>
        <row r="2171">
          <cell r="B2171" t="str">
            <v>Catherine</v>
          </cell>
          <cell r="C2171" t="str">
            <v>Scott</v>
          </cell>
          <cell r="D2171">
            <v>20202</v>
          </cell>
          <cell r="E2171" t="str">
            <v>F</v>
          </cell>
          <cell r="F2171">
            <v>69</v>
          </cell>
          <cell r="G2171" t="str">
            <v>V 65</v>
          </cell>
          <cell r="H2171" t="str">
            <v>V 65</v>
          </cell>
          <cell r="I2171" t="str">
            <v>1st</v>
          </cell>
          <cell r="J2171" t="str">
            <v>B&amp;D</v>
          </cell>
          <cell r="K2171">
            <v>2</v>
          </cell>
        </row>
        <row r="2172">
          <cell r="B2172" t="str">
            <v>Hannah</v>
          </cell>
          <cell r="C2172" t="str">
            <v>Sheridan</v>
          </cell>
          <cell r="D2172">
            <v>33087</v>
          </cell>
          <cell r="E2172" t="str">
            <v>F</v>
          </cell>
          <cell r="F2172">
            <v>33</v>
          </cell>
          <cell r="G2172" t="str">
            <v>S</v>
          </cell>
          <cell r="H2172" t="str">
            <v>S</v>
          </cell>
          <cell r="I2172" t="str">
            <v>1st</v>
          </cell>
          <cell r="J2172" t="str">
            <v>B&amp;D</v>
          </cell>
          <cell r="K2172">
            <v>2</v>
          </cell>
        </row>
        <row r="2173">
          <cell r="B2173" t="str">
            <v>Maureen</v>
          </cell>
          <cell r="C2173" t="str">
            <v>Shirley</v>
          </cell>
          <cell r="D2173">
            <v>17643</v>
          </cell>
          <cell r="E2173" t="str">
            <v>F</v>
          </cell>
          <cell r="F2173">
            <v>76</v>
          </cell>
          <cell r="G2173" t="str">
            <v>V 75</v>
          </cell>
          <cell r="H2173" t="str">
            <v>V 75</v>
          </cell>
          <cell r="I2173" t="str">
            <v>1st</v>
          </cell>
          <cell r="J2173" t="str">
            <v>B&amp;D</v>
          </cell>
          <cell r="K2173">
            <v>2</v>
          </cell>
        </row>
        <row r="2174">
          <cell r="B2174" t="str">
            <v>Pegah</v>
          </cell>
          <cell r="C2174" t="str">
            <v>Sohrabi</v>
          </cell>
          <cell r="D2174">
            <v>28454</v>
          </cell>
          <cell r="E2174" t="str">
            <v>F</v>
          </cell>
          <cell r="F2174">
            <v>46</v>
          </cell>
          <cell r="G2174" t="str">
            <v>V 45</v>
          </cell>
          <cell r="H2174" t="str">
            <v>V 45</v>
          </cell>
          <cell r="I2174" t="str">
            <v>1st</v>
          </cell>
          <cell r="J2174" t="str">
            <v>B&amp;D</v>
          </cell>
          <cell r="K2174">
            <v>2</v>
          </cell>
        </row>
        <row r="2175">
          <cell r="B2175" t="str">
            <v>Joanne</v>
          </cell>
          <cell r="C2175" t="str">
            <v>Squire</v>
          </cell>
          <cell r="D2175">
            <v>28668</v>
          </cell>
          <cell r="E2175" t="str">
            <v>F</v>
          </cell>
          <cell r="F2175">
            <v>46</v>
          </cell>
          <cell r="G2175" t="str">
            <v>V 45</v>
          </cell>
          <cell r="H2175" t="str">
            <v>V 45</v>
          </cell>
          <cell r="I2175" t="str">
            <v>1st</v>
          </cell>
          <cell r="J2175" t="str">
            <v>B&amp;D</v>
          </cell>
          <cell r="K2175">
            <v>2</v>
          </cell>
        </row>
        <row r="2176">
          <cell r="A2176">
            <v>1347</v>
          </cell>
          <cell r="B2176" t="str">
            <v>Sian</v>
          </cell>
          <cell r="C2176" t="str">
            <v>Stanton</v>
          </cell>
          <cell r="E2176" t="str">
            <v>F</v>
          </cell>
          <cell r="F2176">
            <v>124</v>
          </cell>
          <cell r="G2176" t="str">
            <v>?</v>
          </cell>
          <cell r="H2176" t="str">
            <v>V 35</v>
          </cell>
          <cell r="I2176" t="str">
            <v>1st</v>
          </cell>
          <cell r="J2176" t="str">
            <v>B&amp;D</v>
          </cell>
          <cell r="K2176">
            <v>2</v>
          </cell>
        </row>
        <row r="2177">
          <cell r="B2177" t="str">
            <v>Danielle</v>
          </cell>
          <cell r="C2177" t="str">
            <v>Stapleton</v>
          </cell>
          <cell r="D2177">
            <v>32724</v>
          </cell>
          <cell r="E2177" t="str">
            <v>F</v>
          </cell>
          <cell r="F2177">
            <v>34</v>
          </cell>
          <cell r="G2177" t="str">
            <v>S</v>
          </cell>
          <cell r="H2177" t="str">
            <v>S</v>
          </cell>
          <cell r="I2177" t="str">
            <v>1st</v>
          </cell>
          <cell r="J2177" t="str">
            <v>B&amp;D</v>
          </cell>
          <cell r="K2177">
            <v>2</v>
          </cell>
        </row>
        <row r="2178">
          <cell r="A2178">
            <v>1342</v>
          </cell>
          <cell r="B2178" t="str">
            <v>Geraldine</v>
          </cell>
          <cell r="C2178" t="str">
            <v>Stapleton</v>
          </cell>
          <cell r="D2178">
            <v>20389</v>
          </cell>
          <cell r="E2178" t="str">
            <v>F</v>
          </cell>
          <cell r="F2178">
            <v>68</v>
          </cell>
          <cell r="G2178" t="str">
            <v>V 65</v>
          </cell>
          <cell r="H2178" t="str">
            <v>V 65</v>
          </cell>
          <cell r="I2178" t="str">
            <v>1st</v>
          </cell>
          <cell r="J2178" t="str">
            <v>B&amp;D</v>
          </cell>
          <cell r="K2178">
            <v>2</v>
          </cell>
        </row>
        <row r="2179">
          <cell r="B2179" t="str">
            <v>Ann</v>
          </cell>
          <cell r="C2179" t="str">
            <v>Stephenson</v>
          </cell>
          <cell r="D2179">
            <v>21667</v>
          </cell>
          <cell r="E2179" t="str">
            <v>F</v>
          </cell>
          <cell r="F2179">
            <v>65</v>
          </cell>
          <cell r="G2179" t="str">
            <v>V 65</v>
          </cell>
          <cell r="H2179" t="str">
            <v>V 55</v>
          </cell>
          <cell r="I2179" t="str">
            <v>1st</v>
          </cell>
          <cell r="J2179" t="str">
            <v>B&amp;D</v>
          </cell>
          <cell r="K2179">
            <v>2</v>
          </cell>
        </row>
        <row r="2180">
          <cell r="B2180" t="str">
            <v>Olivia</v>
          </cell>
          <cell r="C2180" t="str">
            <v>Sweeney</v>
          </cell>
          <cell r="D2180">
            <v>34079</v>
          </cell>
          <cell r="E2180" t="str">
            <v>F</v>
          </cell>
          <cell r="F2180">
            <v>31</v>
          </cell>
          <cell r="G2180" t="str">
            <v>S</v>
          </cell>
          <cell r="I2180" t="str">
            <v>1st</v>
          </cell>
          <cell r="J2180" t="str">
            <v>B&amp;D</v>
          </cell>
          <cell r="K2180">
            <v>2</v>
          </cell>
        </row>
        <row r="2181">
          <cell r="A2181">
            <v>1356</v>
          </cell>
          <cell r="B2181" t="str">
            <v>Anneli</v>
          </cell>
          <cell r="C2181" t="str">
            <v>Sydenham</v>
          </cell>
          <cell r="D2181">
            <v>31629</v>
          </cell>
          <cell r="E2181" t="str">
            <v>F</v>
          </cell>
          <cell r="F2181">
            <v>37</v>
          </cell>
          <cell r="G2181" t="str">
            <v>V 35</v>
          </cell>
          <cell r="H2181" t="str">
            <v>V 35</v>
          </cell>
          <cell r="I2181" t="str">
            <v>1st</v>
          </cell>
          <cell r="J2181" t="str">
            <v>B&amp;D</v>
          </cell>
          <cell r="K2181">
            <v>2</v>
          </cell>
        </row>
        <row r="2182">
          <cell r="B2182" t="str">
            <v>Rosalind</v>
          </cell>
          <cell r="C2182" t="str">
            <v>Thompson</v>
          </cell>
          <cell r="D2182">
            <v>30181</v>
          </cell>
          <cell r="E2182" t="str">
            <v>F</v>
          </cell>
          <cell r="F2182">
            <v>41</v>
          </cell>
          <cell r="G2182" t="str">
            <v>V 35</v>
          </cell>
          <cell r="H2182" t="str">
            <v>V 35</v>
          </cell>
          <cell r="I2182" t="str">
            <v>1st</v>
          </cell>
          <cell r="J2182" t="str">
            <v>B&amp;D</v>
          </cell>
          <cell r="K2182">
            <v>2</v>
          </cell>
        </row>
        <row r="2183">
          <cell r="B2183" t="str">
            <v>Genevieve</v>
          </cell>
          <cell r="C2183" t="str">
            <v>Thompstone</v>
          </cell>
          <cell r="D2183">
            <v>38704</v>
          </cell>
          <cell r="E2183" t="str">
            <v>F</v>
          </cell>
          <cell r="F2183">
            <v>18</v>
          </cell>
          <cell r="G2183" t="str">
            <v>U 20</v>
          </cell>
          <cell r="H2183" t="str">
            <v>U 20</v>
          </cell>
          <cell r="I2183" t="str">
            <v>1st</v>
          </cell>
          <cell r="J2183" t="str">
            <v>B&amp;D</v>
          </cell>
          <cell r="K2183">
            <v>2</v>
          </cell>
        </row>
        <row r="2184">
          <cell r="A2184">
            <v>1352</v>
          </cell>
          <cell r="B2184" t="str">
            <v>Amanda</v>
          </cell>
          <cell r="C2184" t="str">
            <v>Violet</v>
          </cell>
          <cell r="D2184">
            <v>24059</v>
          </cell>
          <cell r="E2184" t="str">
            <v>F</v>
          </cell>
          <cell r="F2184">
            <v>58</v>
          </cell>
          <cell r="G2184" t="str">
            <v>V 55</v>
          </cell>
          <cell r="H2184" t="str">
            <v>V 55</v>
          </cell>
          <cell r="I2184" t="str">
            <v>1st</v>
          </cell>
          <cell r="J2184" t="str">
            <v>B&amp;D</v>
          </cell>
          <cell r="K2184">
            <v>2</v>
          </cell>
        </row>
        <row r="2185">
          <cell r="B2185" t="str">
            <v>Lisa</v>
          </cell>
          <cell r="C2185" t="str">
            <v>Webb*</v>
          </cell>
          <cell r="D2185">
            <v>24024</v>
          </cell>
          <cell r="E2185" t="str">
            <v>F</v>
          </cell>
          <cell r="F2185">
            <v>58</v>
          </cell>
          <cell r="G2185" t="str">
            <v>V 55</v>
          </cell>
          <cell r="H2185" t="str">
            <v>V 55</v>
          </cell>
          <cell r="I2185" t="str">
            <v>2nd</v>
          </cell>
          <cell r="J2185" t="str">
            <v>B&amp;D</v>
          </cell>
          <cell r="K2185">
            <v>2</v>
          </cell>
        </row>
        <row r="2186">
          <cell r="A2186">
            <v>1333</v>
          </cell>
          <cell r="B2186" t="str">
            <v>Ellen</v>
          </cell>
          <cell r="C2186" t="str">
            <v>Welsh</v>
          </cell>
          <cell r="D2186">
            <v>35417</v>
          </cell>
          <cell r="E2186" t="str">
            <v>F</v>
          </cell>
          <cell r="F2186">
            <v>27</v>
          </cell>
          <cell r="G2186" t="str">
            <v>S</v>
          </cell>
          <cell r="H2186" t="str">
            <v>S</v>
          </cell>
          <cell r="I2186" t="str">
            <v>1st</v>
          </cell>
          <cell r="J2186" t="str">
            <v>B&amp;D</v>
          </cell>
          <cell r="K2186">
            <v>2</v>
          </cell>
        </row>
        <row r="2187">
          <cell r="A2187">
            <v>1339</v>
          </cell>
          <cell r="B2187" t="str">
            <v>Annabelle</v>
          </cell>
          <cell r="C2187" t="str">
            <v>White</v>
          </cell>
          <cell r="D2187">
            <v>34280</v>
          </cell>
          <cell r="E2187" t="str">
            <v>F</v>
          </cell>
          <cell r="F2187">
            <v>30</v>
          </cell>
          <cell r="G2187" t="str">
            <v>S</v>
          </cell>
          <cell r="H2187" t="str">
            <v>S</v>
          </cell>
          <cell r="I2187" t="str">
            <v>1st</v>
          </cell>
          <cell r="J2187" t="str">
            <v>B&amp;D</v>
          </cell>
          <cell r="K2187">
            <v>2</v>
          </cell>
        </row>
        <row r="2188">
          <cell r="B2188" t="str">
            <v>Megan</v>
          </cell>
          <cell r="C2188" t="str">
            <v>Wilcock</v>
          </cell>
          <cell r="D2188">
            <v>31691</v>
          </cell>
          <cell r="E2188" t="str">
            <v>F</v>
          </cell>
          <cell r="F2188">
            <v>37</v>
          </cell>
          <cell r="G2188" t="str">
            <v>V 35</v>
          </cell>
          <cell r="I2188" t="str">
            <v>1st</v>
          </cell>
          <cell r="J2188" t="str">
            <v>B&amp;D</v>
          </cell>
          <cell r="K2188">
            <v>2</v>
          </cell>
        </row>
        <row r="2189">
          <cell r="B2189" t="str">
            <v>Lisa</v>
          </cell>
          <cell r="C2189" t="str">
            <v>Wilson</v>
          </cell>
          <cell r="D2189">
            <v>24702</v>
          </cell>
          <cell r="E2189" t="str">
            <v>F</v>
          </cell>
          <cell r="F2189">
            <v>56</v>
          </cell>
          <cell r="G2189" t="str">
            <v>V 55</v>
          </cell>
          <cell r="H2189" t="str">
            <v>V 55</v>
          </cell>
          <cell r="I2189" t="str">
            <v>1st</v>
          </cell>
          <cell r="J2189" t="str">
            <v>B&amp;D</v>
          </cell>
          <cell r="K2189">
            <v>2</v>
          </cell>
        </row>
        <row r="2190">
          <cell r="A2190">
            <v>1358</v>
          </cell>
          <cell r="B2190" t="str">
            <v>Anne</v>
          </cell>
          <cell r="C2190" t="str">
            <v>Wood</v>
          </cell>
          <cell r="D2190">
            <v>22654</v>
          </cell>
          <cell r="E2190" t="str">
            <v>F</v>
          </cell>
          <cell r="F2190">
            <v>62</v>
          </cell>
          <cell r="G2190" t="str">
            <v>V 55</v>
          </cell>
          <cell r="I2190" t="str">
            <v>1st</v>
          </cell>
          <cell r="J2190" t="str">
            <v>B&amp;D</v>
          </cell>
          <cell r="K2190">
            <v>2</v>
          </cell>
        </row>
        <row r="2191">
          <cell r="A2191">
            <v>1373</v>
          </cell>
          <cell r="B2191" t="str">
            <v>Anne</v>
          </cell>
          <cell r="C2191" t="str">
            <v>Wood</v>
          </cell>
          <cell r="D2191">
            <v>22654</v>
          </cell>
          <cell r="E2191" t="str">
            <v>F</v>
          </cell>
          <cell r="F2191">
            <v>62</v>
          </cell>
          <cell r="G2191" t="str">
            <v>V 55</v>
          </cell>
          <cell r="I2191" t="str">
            <v>1st</v>
          </cell>
          <cell r="J2191" t="str">
            <v>B&amp;D</v>
          </cell>
          <cell r="K2191">
            <v>2</v>
          </cell>
        </row>
        <row r="2192">
          <cell r="B2192" t="str">
            <v>Rosalind</v>
          </cell>
          <cell r="C2192" t="str">
            <v>Zeffertt*</v>
          </cell>
          <cell r="D2192">
            <v>22566</v>
          </cell>
          <cell r="E2192" t="str">
            <v>F</v>
          </cell>
          <cell r="F2192">
            <v>62</v>
          </cell>
          <cell r="G2192" t="str">
            <v>V 55</v>
          </cell>
          <cell r="H2192" t="str">
            <v>V 55</v>
          </cell>
          <cell r="I2192" t="str">
            <v>2nd</v>
          </cell>
          <cell r="J2192" t="str">
            <v>B&amp;D</v>
          </cell>
          <cell r="K2192">
            <v>2</v>
          </cell>
        </row>
        <row r="2193">
          <cell r="B2193" t="str">
            <v>Zoe</v>
          </cell>
          <cell r="C2193" t="str">
            <v>Zoumi</v>
          </cell>
          <cell r="D2193">
            <v>39388</v>
          </cell>
          <cell r="E2193" t="str">
            <v>F</v>
          </cell>
          <cell r="F2193">
            <v>16</v>
          </cell>
          <cell r="G2193" t="str">
            <v>U 20</v>
          </cell>
          <cell r="I2193" t="str">
            <v>1st</v>
          </cell>
          <cell r="J2193" t="str">
            <v>B&amp;D</v>
          </cell>
          <cell r="K2193">
            <v>2</v>
          </cell>
        </row>
        <row r="2194">
          <cell r="B2194" t="str">
            <v>Kirit</v>
          </cell>
          <cell r="C2194" t="str">
            <v>Amin</v>
          </cell>
          <cell r="D2194">
            <v>22418</v>
          </cell>
          <cell r="E2194" t="str">
            <v>M</v>
          </cell>
          <cell r="F2194">
            <v>63</v>
          </cell>
          <cell r="G2194" t="str">
            <v>V 60</v>
          </cell>
          <cell r="H2194" t="str">
            <v>V 60</v>
          </cell>
          <cell r="I2194" t="str">
            <v>1st</v>
          </cell>
          <cell r="J2194" t="str">
            <v>B&amp;D</v>
          </cell>
          <cell r="K2194">
            <v>2</v>
          </cell>
        </row>
        <row r="2195">
          <cell r="B2195" t="str">
            <v>James</v>
          </cell>
          <cell r="C2195" t="str">
            <v>Andrews</v>
          </cell>
          <cell r="D2195">
            <v>39278</v>
          </cell>
          <cell r="E2195" t="str">
            <v>M</v>
          </cell>
          <cell r="F2195">
            <v>17</v>
          </cell>
          <cell r="G2195" t="str">
            <v>U 20</v>
          </cell>
          <cell r="H2195" t="str">
            <v>U 20</v>
          </cell>
          <cell r="I2195" t="str">
            <v>1st</v>
          </cell>
          <cell r="J2195" t="str">
            <v>B&amp;D</v>
          </cell>
          <cell r="K2195">
            <v>2</v>
          </cell>
        </row>
        <row r="2196">
          <cell r="B2196" t="str">
            <v>Ralph</v>
          </cell>
          <cell r="C2196" t="str">
            <v>Bailey</v>
          </cell>
          <cell r="D2196">
            <v>24419</v>
          </cell>
          <cell r="E2196" t="str">
            <v>M</v>
          </cell>
          <cell r="F2196">
            <v>57</v>
          </cell>
          <cell r="G2196" t="str">
            <v>V 50</v>
          </cell>
          <cell r="H2196" t="str">
            <v>V 50</v>
          </cell>
          <cell r="I2196" t="str">
            <v>1st</v>
          </cell>
          <cell r="J2196" t="str">
            <v>B&amp;D</v>
          </cell>
          <cell r="K2196">
            <v>2</v>
          </cell>
        </row>
        <row r="2197">
          <cell r="B2197" t="str">
            <v>Milan</v>
          </cell>
          <cell r="C2197" t="str">
            <v>Balaz</v>
          </cell>
          <cell r="D2197">
            <v>21872</v>
          </cell>
          <cell r="E2197" t="str">
            <v>M</v>
          </cell>
          <cell r="F2197">
            <v>64</v>
          </cell>
          <cell r="G2197" t="str">
            <v>V 60</v>
          </cell>
          <cell r="H2197" t="str">
            <v>V 60</v>
          </cell>
          <cell r="I2197" t="str">
            <v>1st</v>
          </cell>
          <cell r="J2197" t="str">
            <v>B&amp;D</v>
          </cell>
          <cell r="K2197">
            <v>2</v>
          </cell>
        </row>
        <row r="2198">
          <cell r="B2198" t="str">
            <v>Jack</v>
          </cell>
          <cell r="C2198" t="str">
            <v>Ball</v>
          </cell>
          <cell r="D2198">
            <v>37906</v>
          </cell>
          <cell r="E2198" t="str">
            <v>M</v>
          </cell>
          <cell r="F2198">
            <v>20</v>
          </cell>
          <cell r="G2198" t="str">
            <v>S</v>
          </cell>
          <cell r="H2198" t="str">
            <v>U 20</v>
          </cell>
          <cell r="I2198" t="str">
            <v>1st</v>
          </cell>
          <cell r="J2198" t="str">
            <v>B&amp;D</v>
          </cell>
          <cell r="K2198">
            <v>2</v>
          </cell>
        </row>
        <row r="2199">
          <cell r="B2199" t="str">
            <v>Richard</v>
          </cell>
          <cell r="C2199" t="str">
            <v>Bangay</v>
          </cell>
          <cell r="D2199">
            <v>30511</v>
          </cell>
          <cell r="E2199" t="str">
            <v>M</v>
          </cell>
          <cell r="F2199">
            <v>41</v>
          </cell>
          <cell r="G2199" t="str">
            <v>V 40</v>
          </cell>
          <cell r="H2199" t="str">
            <v>S</v>
          </cell>
          <cell r="I2199" t="str">
            <v>1st</v>
          </cell>
          <cell r="J2199" t="str">
            <v>B&amp;D</v>
          </cell>
          <cell r="K2199">
            <v>2</v>
          </cell>
        </row>
        <row r="2200">
          <cell r="B2200" t="str">
            <v>Nii</v>
          </cell>
          <cell r="C2200" t="str">
            <v>Barnor*</v>
          </cell>
          <cell r="D2200">
            <v>28527</v>
          </cell>
          <cell r="E2200" t="str">
            <v>M</v>
          </cell>
          <cell r="F2200">
            <v>46</v>
          </cell>
          <cell r="G2200" t="str">
            <v>V 40</v>
          </cell>
          <cell r="H2200" t="str">
            <v>V 40</v>
          </cell>
          <cell r="I2200" t="str">
            <v>2nd</v>
          </cell>
          <cell r="J2200" t="str">
            <v>B&amp;D</v>
          </cell>
          <cell r="K2200">
            <v>2</v>
          </cell>
        </row>
        <row r="2201">
          <cell r="A2201">
            <v>1386</v>
          </cell>
          <cell r="B2201" t="str">
            <v>Paul</v>
          </cell>
          <cell r="C2201" t="str">
            <v>Bassa</v>
          </cell>
          <cell r="D2201">
            <v>22389</v>
          </cell>
          <cell r="E2201" t="str">
            <v>M</v>
          </cell>
          <cell r="F2201">
            <v>63</v>
          </cell>
          <cell r="G2201" t="str">
            <v>V 60</v>
          </cell>
          <cell r="H2201" t="str">
            <v>V 60</v>
          </cell>
          <cell r="I2201" t="str">
            <v>1st</v>
          </cell>
          <cell r="J2201" t="str">
            <v>B&amp;D</v>
          </cell>
          <cell r="K2201">
            <v>2</v>
          </cell>
        </row>
        <row r="2202">
          <cell r="B2202" t="str">
            <v>Nicholas</v>
          </cell>
          <cell r="C2202" t="str">
            <v>Bingham</v>
          </cell>
          <cell r="D2202">
            <v>16515</v>
          </cell>
          <cell r="E2202" t="str">
            <v>M</v>
          </cell>
          <cell r="F2202">
            <v>79</v>
          </cell>
          <cell r="G2202" t="str">
            <v>V 70</v>
          </cell>
          <cell r="H2202" t="str">
            <v>V 70</v>
          </cell>
          <cell r="I2202" t="str">
            <v>1st</v>
          </cell>
          <cell r="J2202" t="str">
            <v>B&amp;D</v>
          </cell>
          <cell r="K2202">
            <v>2</v>
          </cell>
        </row>
        <row r="2203">
          <cell r="B2203" t="str">
            <v>Rupert</v>
          </cell>
          <cell r="C2203" t="str">
            <v>Bloom</v>
          </cell>
          <cell r="D2203">
            <v>35631</v>
          </cell>
          <cell r="E2203" t="str">
            <v>M</v>
          </cell>
          <cell r="F2203">
            <v>26</v>
          </cell>
          <cell r="G2203" t="str">
            <v>S</v>
          </cell>
          <cell r="I2203" t="str">
            <v>1st</v>
          </cell>
          <cell r="J2203" t="str">
            <v>B&amp;D</v>
          </cell>
          <cell r="K2203">
            <v>2</v>
          </cell>
        </row>
        <row r="2204">
          <cell r="B2204" t="str">
            <v>Simon</v>
          </cell>
          <cell r="C2204" t="str">
            <v>Brown</v>
          </cell>
          <cell r="D2204">
            <v>31387</v>
          </cell>
          <cell r="E2204" t="str">
            <v>M</v>
          </cell>
          <cell r="F2204">
            <v>38</v>
          </cell>
          <cell r="G2204" t="str">
            <v>S</v>
          </cell>
          <cell r="H2204" t="str">
            <v>S</v>
          </cell>
          <cell r="I2204" t="str">
            <v>1st</v>
          </cell>
          <cell r="J2204" t="str">
            <v>B&amp;D</v>
          </cell>
          <cell r="K2204">
            <v>2</v>
          </cell>
        </row>
        <row r="2205">
          <cell r="A2205">
            <v>1410</v>
          </cell>
          <cell r="B2205" t="str">
            <v>Jerry</v>
          </cell>
          <cell r="C2205" t="str">
            <v>Bryan</v>
          </cell>
          <cell r="D2205">
            <v>22112</v>
          </cell>
          <cell r="E2205" t="str">
            <v>M</v>
          </cell>
          <cell r="F2205">
            <v>64</v>
          </cell>
          <cell r="G2205" t="str">
            <v>V 60</v>
          </cell>
          <cell r="H2205" t="str">
            <v>V 60</v>
          </cell>
          <cell r="I2205" t="str">
            <v>1st</v>
          </cell>
          <cell r="J2205" t="str">
            <v>B&amp;D</v>
          </cell>
          <cell r="K2205">
            <v>2</v>
          </cell>
        </row>
        <row r="2206">
          <cell r="B2206" t="str">
            <v>Tim</v>
          </cell>
          <cell r="C2206" t="str">
            <v>Butler</v>
          </cell>
          <cell r="D2206">
            <v>23289</v>
          </cell>
          <cell r="E2206" t="str">
            <v>M</v>
          </cell>
          <cell r="F2206">
            <v>60</v>
          </cell>
          <cell r="G2206" t="str">
            <v>V 60</v>
          </cell>
          <cell r="H2206" t="str">
            <v>V 50</v>
          </cell>
          <cell r="I2206" t="str">
            <v>1st</v>
          </cell>
          <cell r="J2206" t="str">
            <v>B&amp;D</v>
          </cell>
          <cell r="K2206">
            <v>2</v>
          </cell>
        </row>
        <row r="2207">
          <cell r="B2207" t="str">
            <v>Thomas</v>
          </cell>
          <cell r="C2207" t="str">
            <v>Butler*</v>
          </cell>
          <cell r="D2207">
            <v>35849</v>
          </cell>
          <cell r="E2207" t="str">
            <v>M</v>
          </cell>
          <cell r="F2207">
            <v>26</v>
          </cell>
          <cell r="G2207" t="str">
            <v>S</v>
          </cell>
          <cell r="H2207" t="str">
            <v>S</v>
          </cell>
          <cell r="I2207" t="str">
            <v>2nd</v>
          </cell>
          <cell r="J2207" t="str">
            <v>B&amp;D</v>
          </cell>
          <cell r="K2207">
            <v>2</v>
          </cell>
        </row>
        <row r="2208">
          <cell r="A2208">
            <v>1407</v>
          </cell>
          <cell r="B2208" t="str">
            <v>David</v>
          </cell>
          <cell r="C2208" t="str">
            <v>Byrne</v>
          </cell>
          <cell r="D2208">
            <v>22636</v>
          </cell>
          <cell r="E2208" t="str">
            <v>M</v>
          </cell>
          <cell r="F2208">
            <v>62</v>
          </cell>
          <cell r="G2208" t="str">
            <v>V 60</v>
          </cell>
          <cell r="H2208" t="str">
            <v>V 60</v>
          </cell>
          <cell r="I2208" t="str">
            <v>1st</v>
          </cell>
          <cell r="J2208" t="str">
            <v>B&amp;D</v>
          </cell>
          <cell r="K2208">
            <v>2</v>
          </cell>
        </row>
        <row r="2209">
          <cell r="A2209">
            <v>1404</v>
          </cell>
          <cell r="B2209" t="str">
            <v>Paul</v>
          </cell>
          <cell r="C2209" t="str">
            <v>Carter</v>
          </cell>
          <cell r="D2209">
            <v>23277</v>
          </cell>
          <cell r="E2209" t="str">
            <v>M</v>
          </cell>
          <cell r="F2209">
            <v>60</v>
          </cell>
          <cell r="G2209" t="str">
            <v>V 60</v>
          </cell>
          <cell r="H2209" t="str">
            <v>V 50</v>
          </cell>
          <cell r="I2209" t="str">
            <v>1st</v>
          </cell>
          <cell r="J2209" t="str">
            <v>B&amp;D</v>
          </cell>
          <cell r="K2209">
            <v>2</v>
          </cell>
        </row>
        <row r="2210">
          <cell r="A2210">
            <v>1370</v>
          </cell>
          <cell r="B2210" t="str">
            <v>Paul</v>
          </cell>
          <cell r="C2210" t="str">
            <v>Carter</v>
          </cell>
          <cell r="D2210">
            <v>23277</v>
          </cell>
          <cell r="E2210" t="str">
            <v>M</v>
          </cell>
          <cell r="F2210">
            <v>60</v>
          </cell>
          <cell r="G2210" t="str">
            <v>V 60</v>
          </cell>
          <cell r="H2210" t="str">
            <v>V 50</v>
          </cell>
          <cell r="I2210" t="str">
            <v>1st</v>
          </cell>
          <cell r="J2210" t="str">
            <v>B&amp;D</v>
          </cell>
          <cell r="K2210">
            <v>2</v>
          </cell>
        </row>
        <row r="2211">
          <cell r="A2211">
            <v>1429</v>
          </cell>
          <cell r="B2211" t="str">
            <v>Matthew</v>
          </cell>
          <cell r="C2211" t="str">
            <v>Clarke</v>
          </cell>
          <cell r="D2211">
            <v>23825</v>
          </cell>
          <cell r="E2211" t="str">
            <v>M</v>
          </cell>
          <cell r="F2211">
            <v>59</v>
          </cell>
          <cell r="G2211" t="str">
            <v>V 50</v>
          </cell>
          <cell r="I2211" t="str">
            <v>1st</v>
          </cell>
          <cell r="J2211" t="str">
            <v>B&amp;D</v>
          </cell>
          <cell r="K2211">
            <v>2</v>
          </cell>
        </row>
        <row r="2212">
          <cell r="B2212" t="str">
            <v>Noah</v>
          </cell>
          <cell r="C2212" t="str">
            <v>Clarke</v>
          </cell>
          <cell r="D2212">
            <v>38631</v>
          </cell>
          <cell r="E2212" t="str">
            <v>M</v>
          </cell>
          <cell r="F2212">
            <v>18</v>
          </cell>
          <cell r="G2212" t="str">
            <v>U 20</v>
          </cell>
          <cell r="H2212" t="str">
            <v>U 20</v>
          </cell>
          <cell r="I2212" t="str">
            <v>1st</v>
          </cell>
          <cell r="J2212" t="str">
            <v>B&amp;D</v>
          </cell>
          <cell r="K2212">
            <v>2</v>
          </cell>
        </row>
        <row r="2213">
          <cell r="A2213">
            <v>1380</v>
          </cell>
          <cell r="B2213" t="str">
            <v>Philip</v>
          </cell>
          <cell r="C2213" t="str">
            <v>Collington</v>
          </cell>
          <cell r="D2213">
            <v>27702</v>
          </cell>
          <cell r="E2213" t="str">
            <v>M</v>
          </cell>
          <cell r="F2213">
            <v>48</v>
          </cell>
          <cell r="G2213" t="str">
            <v>V 40</v>
          </cell>
          <cell r="H2213" t="str">
            <v>V 40</v>
          </cell>
          <cell r="I2213" t="str">
            <v>1st</v>
          </cell>
          <cell r="J2213" t="str">
            <v>B&amp;D</v>
          </cell>
          <cell r="K2213">
            <v>2</v>
          </cell>
        </row>
        <row r="2214">
          <cell r="B2214" t="str">
            <v>Simon</v>
          </cell>
          <cell r="C2214" t="str">
            <v>Cooper</v>
          </cell>
          <cell r="D2214">
            <v>20815</v>
          </cell>
          <cell r="E2214" t="str">
            <v>M</v>
          </cell>
          <cell r="F2214">
            <v>67</v>
          </cell>
          <cell r="G2214" t="str">
            <v>V 60</v>
          </cell>
          <cell r="H2214" t="str">
            <v>V 60</v>
          </cell>
          <cell r="I2214" t="str">
            <v>1st</v>
          </cell>
          <cell r="J2214" t="str">
            <v>B&amp;D</v>
          </cell>
          <cell r="K2214">
            <v>2</v>
          </cell>
        </row>
        <row r="2215">
          <cell r="A2215">
            <v>1427</v>
          </cell>
          <cell r="B2215" t="str">
            <v>William</v>
          </cell>
          <cell r="C2215" t="str">
            <v>Cooper</v>
          </cell>
          <cell r="D2215">
            <v>33628</v>
          </cell>
          <cell r="E2215" t="str">
            <v>M</v>
          </cell>
          <cell r="F2215">
            <v>32</v>
          </cell>
          <cell r="G2215" t="str">
            <v>S</v>
          </cell>
          <cell r="I2215" t="str">
            <v>1st</v>
          </cell>
          <cell r="J2215" t="str">
            <v>B&amp;D</v>
          </cell>
          <cell r="K2215">
            <v>2</v>
          </cell>
        </row>
        <row r="2216">
          <cell r="B2216" t="str">
            <v>Peter</v>
          </cell>
          <cell r="C2216" t="str">
            <v>Corrieri</v>
          </cell>
          <cell r="D2216">
            <v>23542</v>
          </cell>
          <cell r="E2216" t="str">
            <v>M</v>
          </cell>
          <cell r="F2216">
            <v>60</v>
          </cell>
          <cell r="G2216" t="str">
            <v>V 60</v>
          </cell>
          <cell r="H2216" t="str">
            <v>V 50</v>
          </cell>
          <cell r="I2216" t="str">
            <v>1st</v>
          </cell>
          <cell r="J2216" t="str">
            <v>B&amp;D</v>
          </cell>
          <cell r="K2216">
            <v>2</v>
          </cell>
        </row>
        <row r="2217">
          <cell r="A2217">
            <v>1394</v>
          </cell>
          <cell r="B2217" t="str">
            <v>Andrew</v>
          </cell>
          <cell r="C2217" t="str">
            <v>Cunningham</v>
          </cell>
          <cell r="D2217">
            <v>22458</v>
          </cell>
          <cell r="E2217" t="str">
            <v>M</v>
          </cell>
          <cell r="F2217">
            <v>63</v>
          </cell>
          <cell r="G2217" t="str">
            <v>V 60</v>
          </cell>
          <cell r="H2217" t="str">
            <v>V 60</v>
          </cell>
          <cell r="I2217" t="str">
            <v>1st</v>
          </cell>
          <cell r="J2217" t="str">
            <v>B&amp;D</v>
          </cell>
          <cell r="K2217">
            <v>2</v>
          </cell>
        </row>
        <row r="2218">
          <cell r="B2218" t="str">
            <v>Philip</v>
          </cell>
          <cell r="C2218" t="str">
            <v>Cunningham*</v>
          </cell>
          <cell r="D2218">
            <v>23048</v>
          </cell>
          <cell r="E2218" t="str">
            <v>M</v>
          </cell>
          <cell r="F2218">
            <v>61</v>
          </cell>
          <cell r="G2218" t="str">
            <v>V 60</v>
          </cell>
          <cell r="H2218" t="str">
            <v>V 60</v>
          </cell>
          <cell r="I2218" t="str">
            <v>2nd</v>
          </cell>
          <cell r="J2218" t="str">
            <v>B&amp;D</v>
          </cell>
          <cell r="K2218">
            <v>2</v>
          </cell>
        </row>
        <row r="2219">
          <cell r="A2219">
            <v>1383</v>
          </cell>
          <cell r="B2219" t="str">
            <v>Grahame</v>
          </cell>
          <cell r="C2219" t="str">
            <v>Davies</v>
          </cell>
          <cell r="D2219">
            <v>22407</v>
          </cell>
          <cell r="E2219" t="str">
            <v>M</v>
          </cell>
          <cell r="F2219">
            <v>63</v>
          </cell>
          <cell r="G2219" t="str">
            <v>V 60</v>
          </cell>
          <cell r="H2219" t="str">
            <v>V 60</v>
          </cell>
          <cell r="I2219" t="str">
            <v>1st</v>
          </cell>
          <cell r="J2219" t="str">
            <v>B&amp;D</v>
          </cell>
          <cell r="K2219">
            <v>2</v>
          </cell>
        </row>
        <row r="2220">
          <cell r="B2220" t="str">
            <v>Mel</v>
          </cell>
          <cell r="C2220" t="str">
            <v>Davies</v>
          </cell>
          <cell r="D2220">
            <v>19372</v>
          </cell>
          <cell r="E2220" t="str">
            <v>M</v>
          </cell>
          <cell r="F2220">
            <v>71</v>
          </cell>
          <cell r="G2220" t="str">
            <v>V 70</v>
          </cell>
          <cell r="H2220" t="str">
            <v>V 70</v>
          </cell>
          <cell r="I2220" t="str">
            <v>1st</v>
          </cell>
          <cell r="J2220" t="str">
            <v>B&amp;D</v>
          </cell>
          <cell r="K2220">
            <v>2</v>
          </cell>
        </row>
        <row r="2221">
          <cell r="B2221" t="str">
            <v>Brendan</v>
          </cell>
          <cell r="C2221" t="str">
            <v>Dempsey</v>
          </cell>
          <cell r="D2221">
            <v>25183</v>
          </cell>
          <cell r="E2221" t="str">
            <v>M</v>
          </cell>
          <cell r="F2221">
            <v>55</v>
          </cell>
          <cell r="G2221" t="str">
            <v>V 50</v>
          </cell>
          <cell r="I2221" t="str">
            <v>1st</v>
          </cell>
          <cell r="J2221" t="str">
            <v>B&amp;D</v>
          </cell>
          <cell r="K2221">
            <v>2</v>
          </cell>
        </row>
        <row r="2222">
          <cell r="B2222" t="str">
            <v>Matthew</v>
          </cell>
          <cell r="C2222" t="str">
            <v>Doughty</v>
          </cell>
          <cell r="D2222">
            <v>17780</v>
          </cell>
          <cell r="E2222" t="str">
            <v>M</v>
          </cell>
          <cell r="F2222">
            <v>75</v>
          </cell>
          <cell r="G2222" t="str">
            <v>V 70</v>
          </cell>
          <cell r="H2222" t="str">
            <v>V 70</v>
          </cell>
          <cell r="I2222" t="str">
            <v>1st</v>
          </cell>
          <cell r="J2222" t="str">
            <v>B&amp;D</v>
          </cell>
          <cell r="K2222">
            <v>2</v>
          </cell>
        </row>
        <row r="2223">
          <cell r="B2223" t="str">
            <v>Paul</v>
          </cell>
          <cell r="C2223" t="str">
            <v>Doyle</v>
          </cell>
          <cell r="D2223">
            <v>29089</v>
          </cell>
          <cell r="E2223" t="str">
            <v>M</v>
          </cell>
          <cell r="F2223">
            <v>44</v>
          </cell>
          <cell r="G2223" t="str">
            <v>V 40</v>
          </cell>
          <cell r="H2223" t="str">
            <v>V 40</v>
          </cell>
          <cell r="I2223" t="str">
            <v>1st</v>
          </cell>
          <cell r="J2223" t="str">
            <v>B&amp;D</v>
          </cell>
          <cell r="K2223">
            <v>2</v>
          </cell>
        </row>
        <row r="2224">
          <cell r="A2224">
            <v>1393</v>
          </cell>
          <cell r="B2224" t="str">
            <v>Peter</v>
          </cell>
          <cell r="C2224" t="str">
            <v>Ellis</v>
          </cell>
          <cell r="D2224">
            <v>21290</v>
          </cell>
          <cell r="E2224" t="str">
            <v>M</v>
          </cell>
          <cell r="F2224">
            <v>66</v>
          </cell>
          <cell r="G2224" t="str">
            <v>V 60</v>
          </cell>
          <cell r="H2224" t="str">
            <v>V 60</v>
          </cell>
          <cell r="I2224" t="str">
            <v>1st</v>
          </cell>
          <cell r="J2224" t="str">
            <v>B&amp;D</v>
          </cell>
          <cell r="K2224">
            <v>2</v>
          </cell>
        </row>
        <row r="2225">
          <cell r="A2225">
            <v>1424</v>
          </cell>
          <cell r="B2225" t="str">
            <v>Niall</v>
          </cell>
          <cell r="C2225" t="str">
            <v>Fleming</v>
          </cell>
          <cell r="D2225">
            <v>33812</v>
          </cell>
          <cell r="E2225" t="str">
            <v>M</v>
          </cell>
          <cell r="F2225">
            <v>31</v>
          </cell>
          <cell r="G2225" t="str">
            <v>S</v>
          </cell>
          <cell r="H2225" t="str">
            <v>S</v>
          </cell>
          <cell r="I2225" t="str">
            <v>1st</v>
          </cell>
          <cell r="J2225" t="str">
            <v>B&amp;D</v>
          </cell>
          <cell r="K2225">
            <v>2</v>
          </cell>
        </row>
        <row r="2226">
          <cell r="B2226" t="str">
            <v>Andrew</v>
          </cell>
          <cell r="C2226" t="str">
            <v>Flemming</v>
          </cell>
          <cell r="D2226">
            <v>26837</v>
          </cell>
          <cell r="E2226" t="str">
            <v>M</v>
          </cell>
          <cell r="F2226">
            <v>51</v>
          </cell>
          <cell r="G2226" t="str">
            <v>V 50</v>
          </cell>
          <cell r="H2226" t="str">
            <v>V 50</v>
          </cell>
          <cell r="I2226" t="str">
            <v>1st</v>
          </cell>
          <cell r="J2226" t="str">
            <v>B&amp;D</v>
          </cell>
          <cell r="K2226">
            <v>2</v>
          </cell>
        </row>
        <row r="2227">
          <cell r="B2227" t="str">
            <v>Alexander</v>
          </cell>
          <cell r="C2227" t="str">
            <v>Fraser</v>
          </cell>
          <cell r="D2227">
            <v>38146</v>
          </cell>
          <cell r="E2227" t="str">
            <v>M</v>
          </cell>
          <cell r="F2227">
            <v>20</v>
          </cell>
          <cell r="G2227" t="str">
            <v>S</v>
          </cell>
          <cell r="H2227" t="str">
            <v>U 20</v>
          </cell>
          <cell r="I2227" t="str">
            <v>1st</v>
          </cell>
          <cell r="J2227" t="str">
            <v>B&amp;D</v>
          </cell>
          <cell r="K2227">
            <v>2</v>
          </cell>
        </row>
        <row r="2228">
          <cell r="A2228">
            <v>1387</v>
          </cell>
          <cell r="B2228" t="str">
            <v>Edward</v>
          </cell>
          <cell r="C2228" t="str">
            <v>Fraser</v>
          </cell>
          <cell r="D2228">
            <v>37490</v>
          </cell>
          <cell r="E2228" t="str">
            <v>M</v>
          </cell>
          <cell r="F2228">
            <v>21</v>
          </cell>
          <cell r="G2228" t="str">
            <v>S</v>
          </cell>
          <cell r="H2228" t="str">
            <v>S</v>
          </cell>
          <cell r="I2228" t="str">
            <v>1st</v>
          </cell>
          <cell r="J2228" t="str">
            <v>B&amp;D</v>
          </cell>
          <cell r="K2228">
            <v>2</v>
          </cell>
        </row>
        <row r="2229">
          <cell r="A2229">
            <v>1417</v>
          </cell>
          <cell r="B2229" t="str">
            <v>Scott</v>
          </cell>
          <cell r="C2229" t="str">
            <v>Fraser</v>
          </cell>
          <cell r="D2229">
            <v>25824</v>
          </cell>
          <cell r="E2229" t="str">
            <v>M</v>
          </cell>
          <cell r="F2229">
            <v>53</v>
          </cell>
          <cell r="G2229" t="str">
            <v>V 50</v>
          </cell>
          <cell r="H2229" t="str">
            <v>V 50</v>
          </cell>
          <cell r="I2229" t="str">
            <v>1st</v>
          </cell>
          <cell r="J2229" t="str">
            <v>B&amp;D</v>
          </cell>
          <cell r="K2229">
            <v>2</v>
          </cell>
        </row>
        <row r="2230">
          <cell r="B2230" t="str">
            <v>Matthew</v>
          </cell>
          <cell r="C2230" t="str">
            <v>Gibson</v>
          </cell>
          <cell r="D2230">
            <v>35042</v>
          </cell>
          <cell r="E2230" t="str">
            <v>M</v>
          </cell>
          <cell r="F2230">
            <v>28</v>
          </cell>
          <cell r="G2230" t="str">
            <v>S</v>
          </cell>
          <cell r="H2230" t="str">
            <v>S</v>
          </cell>
          <cell r="I2230" t="str">
            <v>1st</v>
          </cell>
          <cell r="J2230" t="str">
            <v>B&amp;D</v>
          </cell>
          <cell r="K2230">
            <v>2</v>
          </cell>
        </row>
        <row r="2231">
          <cell r="A2231">
            <v>1371</v>
          </cell>
          <cell r="B2231" t="str">
            <v>Mark</v>
          </cell>
          <cell r="C2231" t="str">
            <v>Glover</v>
          </cell>
          <cell r="D2231">
            <v>26204</v>
          </cell>
          <cell r="E2231" t="str">
            <v>M</v>
          </cell>
          <cell r="F2231">
            <v>52</v>
          </cell>
          <cell r="G2231" t="str">
            <v>V 50</v>
          </cell>
          <cell r="H2231" t="str">
            <v>V 50</v>
          </cell>
          <cell r="I2231" t="str">
            <v>1st</v>
          </cell>
          <cell r="J2231" t="str">
            <v>B&amp;D</v>
          </cell>
          <cell r="K2231">
            <v>2</v>
          </cell>
        </row>
        <row r="2232">
          <cell r="B2232" t="str">
            <v>Joe</v>
          </cell>
          <cell r="C2232" t="str">
            <v>Gomes</v>
          </cell>
          <cell r="D2232">
            <v>23617</v>
          </cell>
          <cell r="E2232" t="str">
            <v>M</v>
          </cell>
          <cell r="F2232">
            <v>59</v>
          </cell>
          <cell r="G2232" t="str">
            <v>V 50</v>
          </cell>
          <cell r="H2232" t="str">
            <v>V 50</v>
          </cell>
          <cell r="I2232" t="str">
            <v>1st</v>
          </cell>
          <cell r="J2232" t="str">
            <v>B&amp;D</v>
          </cell>
          <cell r="K2232">
            <v>2</v>
          </cell>
        </row>
        <row r="2233">
          <cell r="B2233" t="str">
            <v>Kevin</v>
          </cell>
          <cell r="C2233" t="str">
            <v>Hawes</v>
          </cell>
          <cell r="D2233">
            <v>24702</v>
          </cell>
          <cell r="E2233" t="str">
            <v>M</v>
          </cell>
          <cell r="F2233">
            <v>56</v>
          </cell>
          <cell r="G2233" t="str">
            <v>V 50</v>
          </cell>
          <cell r="H2233" t="str">
            <v>V 50</v>
          </cell>
          <cell r="I2233" t="str">
            <v>1st</v>
          </cell>
          <cell r="J2233" t="str">
            <v>B&amp;D</v>
          </cell>
          <cell r="K2233">
            <v>2</v>
          </cell>
        </row>
        <row r="2234">
          <cell r="B2234" t="str">
            <v>Ian</v>
          </cell>
          <cell r="C2234" t="str">
            <v>Hay</v>
          </cell>
          <cell r="D2234">
            <v>19373</v>
          </cell>
          <cell r="E2234" t="str">
            <v>M</v>
          </cell>
          <cell r="F2234">
            <v>71</v>
          </cell>
          <cell r="G2234" t="str">
            <v>V 70</v>
          </cell>
          <cell r="H2234" t="str">
            <v>V 70</v>
          </cell>
          <cell r="I2234" t="str">
            <v>1st</v>
          </cell>
          <cell r="J2234" t="str">
            <v>B&amp;D</v>
          </cell>
          <cell r="K2234">
            <v>2</v>
          </cell>
        </row>
        <row r="2235">
          <cell r="B2235" t="str">
            <v>Jack</v>
          </cell>
          <cell r="C2235" t="str">
            <v>Higgins</v>
          </cell>
          <cell r="D2235">
            <v>34472</v>
          </cell>
          <cell r="E2235" t="str">
            <v>M</v>
          </cell>
          <cell r="F2235">
            <v>30</v>
          </cell>
          <cell r="G2235" t="str">
            <v>S</v>
          </cell>
          <cell r="H2235" t="str">
            <v>S</v>
          </cell>
          <cell r="I2235" t="str">
            <v>1st</v>
          </cell>
          <cell r="J2235" t="str">
            <v>B&amp;D</v>
          </cell>
          <cell r="K2235">
            <v>2</v>
          </cell>
        </row>
        <row r="2236">
          <cell r="B2236" t="str">
            <v>Steve</v>
          </cell>
          <cell r="C2236" t="str">
            <v>Holmes</v>
          </cell>
          <cell r="D2236">
            <v>23946</v>
          </cell>
          <cell r="E2236" t="str">
            <v>M</v>
          </cell>
          <cell r="F2236">
            <v>58</v>
          </cell>
          <cell r="G2236" t="str">
            <v>V 50</v>
          </cell>
          <cell r="H2236" t="str">
            <v>V 50</v>
          </cell>
          <cell r="I2236" t="str">
            <v>1st</v>
          </cell>
          <cell r="J2236" t="str">
            <v>B&amp;D</v>
          </cell>
          <cell r="K2236">
            <v>2</v>
          </cell>
        </row>
        <row r="2237">
          <cell r="A2237">
            <v>1389</v>
          </cell>
          <cell r="B2237" t="str">
            <v>Alexander</v>
          </cell>
          <cell r="C2237" t="str">
            <v>Horton</v>
          </cell>
          <cell r="D2237">
            <v>31828</v>
          </cell>
          <cell r="E2237" t="str">
            <v>M</v>
          </cell>
          <cell r="F2237">
            <v>37</v>
          </cell>
          <cell r="G2237" t="str">
            <v>S</v>
          </cell>
          <cell r="H2237" t="str">
            <v>S</v>
          </cell>
          <cell r="I2237" t="str">
            <v>1st</v>
          </cell>
          <cell r="J2237" t="str">
            <v>B&amp;D</v>
          </cell>
          <cell r="K2237">
            <v>2</v>
          </cell>
        </row>
        <row r="2238">
          <cell r="A2238">
            <v>1382</v>
          </cell>
          <cell r="B2238" t="str">
            <v>Dinesh</v>
          </cell>
          <cell r="C2238" t="str">
            <v>Kadam</v>
          </cell>
          <cell r="D2238">
            <v>27357</v>
          </cell>
          <cell r="E2238" t="str">
            <v>M</v>
          </cell>
          <cell r="F2238">
            <v>49</v>
          </cell>
          <cell r="G2238" t="str">
            <v>V 40</v>
          </cell>
          <cell r="I2238" t="str">
            <v>1st</v>
          </cell>
          <cell r="J2238" t="str">
            <v>B&amp;D</v>
          </cell>
          <cell r="K2238">
            <v>2</v>
          </cell>
        </row>
        <row r="2239">
          <cell r="B2239" t="str">
            <v>Andrew</v>
          </cell>
          <cell r="C2239" t="str">
            <v>Kelleher</v>
          </cell>
          <cell r="D2239">
            <v>22453</v>
          </cell>
          <cell r="E2239" t="str">
            <v>M</v>
          </cell>
          <cell r="F2239">
            <v>63</v>
          </cell>
          <cell r="G2239" t="str">
            <v>V 60</v>
          </cell>
          <cell r="H2239" t="str">
            <v>V 60</v>
          </cell>
          <cell r="I2239" t="str">
            <v>1st</v>
          </cell>
          <cell r="J2239" t="str">
            <v>B&amp;D</v>
          </cell>
          <cell r="K2239">
            <v>2</v>
          </cell>
        </row>
        <row r="2240">
          <cell r="B2240" t="str">
            <v>Rufus</v>
          </cell>
          <cell r="C2240" t="str">
            <v>Kent*</v>
          </cell>
          <cell r="D2240">
            <v>36567</v>
          </cell>
          <cell r="E2240" t="str">
            <v>M</v>
          </cell>
          <cell r="F2240">
            <v>24</v>
          </cell>
          <cell r="G2240" t="str">
            <v>S</v>
          </cell>
          <cell r="H2240" t="str">
            <v>S</v>
          </cell>
          <cell r="I2240" t="str">
            <v>2nd</v>
          </cell>
          <cell r="J2240" t="str">
            <v>B&amp;D</v>
          </cell>
          <cell r="K2240">
            <v>2</v>
          </cell>
        </row>
        <row r="2241">
          <cell r="A2241">
            <v>1385</v>
          </cell>
          <cell r="B2241" t="str">
            <v>Kelvin</v>
          </cell>
          <cell r="C2241" t="str">
            <v>Koloko</v>
          </cell>
          <cell r="D2241">
            <v>26328</v>
          </cell>
          <cell r="E2241" t="str">
            <v>M</v>
          </cell>
          <cell r="F2241">
            <v>52</v>
          </cell>
          <cell r="G2241" t="str">
            <v>V 50</v>
          </cell>
          <cell r="H2241" t="str">
            <v>V 50</v>
          </cell>
          <cell r="I2241" t="str">
            <v>1st</v>
          </cell>
          <cell r="J2241" t="str">
            <v>B&amp;D</v>
          </cell>
          <cell r="K2241">
            <v>2</v>
          </cell>
        </row>
        <row r="2242">
          <cell r="B2242" t="str">
            <v>Alex</v>
          </cell>
          <cell r="C2242" t="str">
            <v>Konstantaras</v>
          </cell>
          <cell r="D2242">
            <v>39605</v>
          </cell>
          <cell r="E2242" t="str">
            <v>M</v>
          </cell>
          <cell r="F2242">
            <v>16</v>
          </cell>
          <cell r="G2242" t="str">
            <v>U 20</v>
          </cell>
          <cell r="I2242" t="str">
            <v>1st</v>
          </cell>
          <cell r="J2242" t="str">
            <v>B&amp;D</v>
          </cell>
          <cell r="K2242">
            <v>2</v>
          </cell>
        </row>
        <row r="2243">
          <cell r="B2243" t="str">
            <v>Nathan</v>
          </cell>
          <cell r="C2243" t="str">
            <v>Kuti</v>
          </cell>
          <cell r="D2243">
            <v>39536</v>
          </cell>
          <cell r="E2243" t="str">
            <v>M</v>
          </cell>
          <cell r="F2243">
            <v>16</v>
          </cell>
          <cell r="G2243" t="str">
            <v>U 20</v>
          </cell>
          <cell r="I2243" t="str">
            <v>1st</v>
          </cell>
          <cell r="J2243" t="str">
            <v>B&amp;D</v>
          </cell>
          <cell r="K2243">
            <v>2</v>
          </cell>
        </row>
        <row r="2244">
          <cell r="B2244" t="str">
            <v>Mark</v>
          </cell>
          <cell r="C2244" t="str">
            <v>Laikin</v>
          </cell>
          <cell r="D2244">
            <v>24948</v>
          </cell>
          <cell r="E2244" t="str">
            <v>M</v>
          </cell>
          <cell r="F2244">
            <v>56</v>
          </cell>
          <cell r="G2244" t="str">
            <v>V 50</v>
          </cell>
          <cell r="I2244" t="str">
            <v>1st</v>
          </cell>
          <cell r="J2244" t="str">
            <v>B&amp;D</v>
          </cell>
          <cell r="K2244">
            <v>2</v>
          </cell>
        </row>
        <row r="2245">
          <cell r="A2245">
            <v>1409</v>
          </cell>
          <cell r="B2245" t="str">
            <v>Stephen</v>
          </cell>
          <cell r="C2245" t="str">
            <v>Lake</v>
          </cell>
          <cell r="D2245">
            <v>28779</v>
          </cell>
          <cell r="E2245" t="str">
            <v>M</v>
          </cell>
          <cell r="F2245">
            <v>45</v>
          </cell>
          <cell r="G2245" t="str">
            <v>V 40</v>
          </cell>
          <cell r="H2245" t="str">
            <v>V 40</v>
          </cell>
          <cell r="I2245" t="str">
            <v>1st</v>
          </cell>
          <cell r="J2245" t="str">
            <v>B&amp;D</v>
          </cell>
          <cell r="K2245">
            <v>2</v>
          </cell>
        </row>
        <row r="2246">
          <cell r="A2246">
            <v>1390</v>
          </cell>
          <cell r="B2246" t="str">
            <v>Brian</v>
          </cell>
          <cell r="C2246" t="str">
            <v>Lallaway</v>
          </cell>
          <cell r="D2246">
            <v>28310</v>
          </cell>
          <cell r="E2246" t="str">
            <v>M</v>
          </cell>
          <cell r="F2246">
            <v>47</v>
          </cell>
          <cell r="G2246" t="str">
            <v>V 40</v>
          </cell>
          <cell r="H2246" t="str">
            <v>V 40</v>
          </cell>
          <cell r="I2246" t="str">
            <v>1st</v>
          </cell>
          <cell r="J2246" t="str">
            <v>B&amp;D</v>
          </cell>
          <cell r="K2246">
            <v>2</v>
          </cell>
        </row>
        <row r="2247">
          <cell r="A2247">
            <v>1406</v>
          </cell>
          <cell r="B2247" t="str">
            <v>Nehil</v>
          </cell>
          <cell r="C2247" t="str">
            <v>Lavey-Khan</v>
          </cell>
          <cell r="D2247">
            <v>32097</v>
          </cell>
          <cell r="E2247" t="str">
            <v>M</v>
          </cell>
          <cell r="F2247">
            <v>36</v>
          </cell>
          <cell r="G2247" t="str">
            <v>S</v>
          </cell>
          <cell r="I2247" t="str">
            <v>2nd</v>
          </cell>
          <cell r="J2247" t="str">
            <v>B&amp;D</v>
          </cell>
          <cell r="K2247">
            <v>2</v>
          </cell>
        </row>
        <row r="2248">
          <cell r="B2248" t="str">
            <v>Harrison</v>
          </cell>
          <cell r="C2248" t="str">
            <v>Lee</v>
          </cell>
          <cell r="D2248">
            <v>39297</v>
          </cell>
          <cell r="E2248" t="str">
            <v>M</v>
          </cell>
          <cell r="F2248">
            <v>16</v>
          </cell>
          <cell r="G2248" t="str">
            <v>U 20</v>
          </cell>
          <cell r="I2248" t="str">
            <v>1st</v>
          </cell>
          <cell r="J2248" t="str">
            <v>B&amp;D</v>
          </cell>
          <cell r="K2248">
            <v>2</v>
          </cell>
        </row>
        <row r="2249">
          <cell r="A2249">
            <v>1421</v>
          </cell>
          <cell r="B2249" t="str">
            <v>Alexander</v>
          </cell>
          <cell r="C2249" t="str">
            <v>Lepretre*</v>
          </cell>
          <cell r="D2249">
            <v>34101</v>
          </cell>
          <cell r="E2249" t="str">
            <v>M</v>
          </cell>
          <cell r="F2249">
            <v>31</v>
          </cell>
          <cell r="G2249" t="str">
            <v>S</v>
          </cell>
          <cell r="H2249" t="str">
            <v>S</v>
          </cell>
          <cell r="I2249" t="str">
            <v>2nd</v>
          </cell>
          <cell r="J2249" t="str">
            <v>B&amp;D</v>
          </cell>
          <cell r="K2249">
            <v>2</v>
          </cell>
        </row>
        <row r="2250">
          <cell r="B2250" t="str">
            <v>Andrew</v>
          </cell>
          <cell r="C2250" t="str">
            <v>Li</v>
          </cell>
          <cell r="D2250">
            <v>35555</v>
          </cell>
          <cell r="E2250" t="str">
            <v>M</v>
          </cell>
          <cell r="F2250">
            <v>27</v>
          </cell>
          <cell r="G2250" t="str">
            <v>S</v>
          </cell>
          <cell r="I2250" t="str">
            <v>1st</v>
          </cell>
          <cell r="J2250" t="str">
            <v>B&amp;D</v>
          </cell>
          <cell r="K2250">
            <v>2</v>
          </cell>
        </row>
        <row r="2251">
          <cell r="B2251" t="str">
            <v>Robert</v>
          </cell>
          <cell r="C2251" t="str">
            <v>Mack*</v>
          </cell>
          <cell r="D2251">
            <v>21885</v>
          </cell>
          <cell r="E2251" t="str">
            <v>M</v>
          </cell>
          <cell r="F2251">
            <v>64</v>
          </cell>
          <cell r="G2251" t="str">
            <v>V 60</v>
          </cell>
          <cell r="H2251" t="str">
            <v>V 60</v>
          </cell>
          <cell r="I2251" t="str">
            <v>2nd</v>
          </cell>
          <cell r="J2251" t="str">
            <v>B&amp;D</v>
          </cell>
          <cell r="K2251">
            <v>2</v>
          </cell>
        </row>
        <row r="2252">
          <cell r="B2252" t="str">
            <v xml:space="preserve">George  </v>
          </cell>
          <cell r="C2252" t="str">
            <v>Mangan</v>
          </cell>
          <cell r="D2252">
            <v>37452</v>
          </cell>
          <cell r="E2252" t="str">
            <v>M</v>
          </cell>
          <cell r="F2252">
            <v>22</v>
          </cell>
          <cell r="G2252" t="str">
            <v>S</v>
          </cell>
          <cell r="H2252" t="str">
            <v>S</v>
          </cell>
          <cell r="I2252" t="str">
            <v>1st</v>
          </cell>
          <cell r="J2252" t="str">
            <v>B&amp;D</v>
          </cell>
          <cell r="K2252">
            <v>2</v>
          </cell>
        </row>
        <row r="2253">
          <cell r="A2253">
            <v>1403</v>
          </cell>
          <cell r="B2253" t="str">
            <v>Jamie</v>
          </cell>
          <cell r="C2253" t="str">
            <v>March</v>
          </cell>
          <cell r="D2253">
            <v>25090</v>
          </cell>
          <cell r="E2253" t="str">
            <v>M</v>
          </cell>
          <cell r="F2253">
            <v>55</v>
          </cell>
          <cell r="G2253" t="str">
            <v>V 50</v>
          </cell>
          <cell r="H2253" t="str">
            <v>V 50</v>
          </cell>
          <cell r="I2253" t="str">
            <v>1st</v>
          </cell>
          <cell r="J2253" t="str">
            <v>B&amp;D</v>
          </cell>
          <cell r="K2253">
            <v>2</v>
          </cell>
        </row>
        <row r="2254">
          <cell r="A2254">
            <v>1392</v>
          </cell>
          <cell r="B2254" t="str">
            <v>James</v>
          </cell>
          <cell r="C2254" t="str">
            <v>Marschalek</v>
          </cell>
          <cell r="D2254">
            <v>34816</v>
          </cell>
          <cell r="E2254" t="str">
            <v>M</v>
          </cell>
          <cell r="F2254">
            <v>29</v>
          </cell>
          <cell r="G2254" t="str">
            <v>S</v>
          </cell>
          <cell r="H2254" t="str">
            <v>S</v>
          </cell>
          <cell r="I2254" t="str">
            <v>1st</v>
          </cell>
          <cell r="J2254" t="str">
            <v>B&amp;D</v>
          </cell>
          <cell r="K2254">
            <v>2</v>
          </cell>
        </row>
        <row r="2255">
          <cell r="B2255" t="str">
            <v>Michael</v>
          </cell>
          <cell r="C2255" t="str">
            <v>Martin</v>
          </cell>
          <cell r="D2255">
            <v>23030</v>
          </cell>
          <cell r="E2255" t="str">
            <v>M</v>
          </cell>
          <cell r="F2255">
            <v>61</v>
          </cell>
          <cell r="G2255" t="str">
            <v>V 60</v>
          </cell>
          <cell r="H2255" t="str">
            <v>V 60</v>
          </cell>
          <cell r="I2255" t="str">
            <v>1st</v>
          </cell>
          <cell r="J2255" t="str">
            <v>B&amp;D</v>
          </cell>
          <cell r="K2255">
            <v>2</v>
          </cell>
        </row>
        <row r="2256">
          <cell r="A2256">
            <v>1418</v>
          </cell>
          <cell r="B2256" t="str">
            <v>Adrian</v>
          </cell>
          <cell r="C2256" t="str">
            <v>Mason*</v>
          </cell>
          <cell r="D2256">
            <v>23186</v>
          </cell>
          <cell r="E2256" t="str">
            <v>M</v>
          </cell>
          <cell r="F2256">
            <v>61</v>
          </cell>
          <cell r="G2256" t="str">
            <v>V 60</v>
          </cell>
          <cell r="H2256" t="str">
            <v>V 60</v>
          </cell>
          <cell r="I2256" t="str">
            <v>2nd</v>
          </cell>
          <cell r="J2256" t="str">
            <v>B&amp;D</v>
          </cell>
          <cell r="K2256">
            <v>2</v>
          </cell>
        </row>
        <row r="2257">
          <cell r="A2257">
            <v>1395</v>
          </cell>
          <cell r="B2257" t="str">
            <v xml:space="preserve">Nicholas </v>
          </cell>
          <cell r="C2257" t="str">
            <v>Maury</v>
          </cell>
          <cell r="D2257">
            <v>29949</v>
          </cell>
          <cell r="E2257" t="str">
            <v>M</v>
          </cell>
          <cell r="F2257">
            <v>42</v>
          </cell>
          <cell r="G2257" t="str">
            <v>V 40</v>
          </cell>
          <cell r="H2257" t="str">
            <v>V 40</v>
          </cell>
          <cell r="I2257" t="str">
            <v>1st</v>
          </cell>
          <cell r="J2257" t="str">
            <v>B&amp;D</v>
          </cell>
          <cell r="K2257">
            <v>2</v>
          </cell>
        </row>
        <row r="2258">
          <cell r="B2258" t="str">
            <v>Richard</v>
          </cell>
          <cell r="C2258" t="str">
            <v>May</v>
          </cell>
          <cell r="D2258">
            <v>25836</v>
          </cell>
          <cell r="E2258" t="str">
            <v>M</v>
          </cell>
          <cell r="F2258">
            <v>53</v>
          </cell>
          <cell r="G2258" t="str">
            <v>V 50</v>
          </cell>
          <cell r="H2258" t="str">
            <v>V 50</v>
          </cell>
          <cell r="I2258" t="str">
            <v>1st</v>
          </cell>
          <cell r="J2258" t="str">
            <v>B&amp;D</v>
          </cell>
          <cell r="K2258">
            <v>2</v>
          </cell>
        </row>
        <row r="2259">
          <cell r="B2259" t="str">
            <v>James</v>
          </cell>
          <cell r="C2259" t="str">
            <v>McCormick</v>
          </cell>
          <cell r="D2259">
            <v>34358</v>
          </cell>
          <cell r="E2259" t="str">
            <v>M</v>
          </cell>
          <cell r="F2259">
            <v>30</v>
          </cell>
          <cell r="G2259" t="str">
            <v>S</v>
          </cell>
          <cell r="H2259" t="str">
            <v>S</v>
          </cell>
          <cell r="I2259" t="str">
            <v>1st</v>
          </cell>
          <cell r="J2259" t="str">
            <v>B&amp;D</v>
          </cell>
          <cell r="K2259">
            <v>2</v>
          </cell>
        </row>
        <row r="2260">
          <cell r="A2260">
            <v>1426</v>
          </cell>
          <cell r="B2260" t="str">
            <v>Richard</v>
          </cell>
          <cell r="C2260" t="str">
            <v>McCormick</v>
          </cell>
          <cell r="D2260">
            <v>23195</v>
          </cell>
          <cell r="E2260" t="str">
            <v>M</v>
          </cell>
          <cell r="F2260">
            <v>61</v>
          </cell>
          <cell r="G2260" t="str">
            <v>V 60</v>
          </cell>
          <cell r="H2260" t="str">
            <v>V 60</v>
          </cell>
          <cell r="I2260" t="str">
            <v>1st</v>
          </cell>
          <cell r="J2260" t="str">
            <v>B&amp;D</v>
          </cell>
          <cell r="K2260">
            <v>2</v>
          </cell>
        </row>
        <row r="2261">
          <cell r="B2261" t="str">
            <v>Joshua</v>
          </cell>
          <cell r="C2261" t="str">
            <v>McDonagh Sanchez</v>
          </cell>
          <cell r="D2261">
            <v>39740</v>
          </cell>
          <cell r="E2261" t="str">
            <v>M</v>
          </cell>
          <cell r="F2261">
            <v>15</v>
          </cell>
          <cell r="G2261" t="str">
            <v>U 20</v>
          </cell>
          <cell r="I2261" t="str">
            <v>1st</v>
          </cell>
          <cell r="J2261" t="str">
            <v>B&amp;D</v>
          </cell>
          <cell r="K2261">
            <v>2</v>
          </cell>
        </row>
        <row r="2262">
          <cell r="A2262">
            <v>1430</v>
          </cell>
          <cell r="B2262" t="str">
            <v>Dermot</v>
          </cell>
          <cell r="C2262" t="str">
            <v>McHugh</v>
          </cell>
          <cell r="D2262">
            <v>24110</v>
          </cell>
          <cell r="E2262" t="str">
            <v>M</v>
          </cell>
          <cell r="F2262">
            <v>58</v>
          </cell>
          <cell r="G2262" t="str">
            <v>V 50</v>
          </cell>
          <cell r="I2262" t="str">
            <v>1st</v>
          </cell>
          <cell r="J2262" t="str">
            <v>B&amp;D</v>
          </cell>
          <cell r="K2262">
            <v>2</v>
          </cell>
        </row>
        <row r="2263">
          <cell r="A2263">
            <v>1415</v>
          </cell>
          <cell r="B2263" t="str">
            <v>Costa</v>
          </cell>
          <cell r="C2263" t="str">
            <v>Michael</v>
          </cell>
          <cell r="D2263">
            <v>23623</v>
          </cell>
          <cell r="E2263" t="str">
            <v>M</v>
          </cell>
          <cell r="F2263">
            <v>59</v>
          </cell>
          <cell r="G2263" t="str">
            <v>V 50</v>
          </cell>
          <cell r="H2263" t="str">
            <v>V 50</v>
          </cell>
          <cell r="I2263" t="str">
            <v>1st</v>
          </cell>
          <cell r="J2263" t="str">
            <v>B&amp;D</v>
          </cell>
          <cell r="K2263">
            <v>2</v>
          </cell>
        </row>
        <row r="2264">
          <cell r="A2264">
            <v>1399</v>
          </cell>
          <cell r="B2264" t="str">
            <v>Desmond</v>
          </cell>
          <cell r="C2264" t="str">
            <v>Michael</v>
          </cell>
          <cell r="D2264">
            <v>18328</v>
          </cell>
          <cell r="E2264" t="str">
            <v>M</v>
          </cell>
          <cell r="F2264">
            <v>74</v>
          </cell>
          <cell r="G2264" t="str">
            <v>V 70</v>
          </cell>
          <cell r="H2264" t="str">
            <v>V 70</v>
          </cell>
          <cell r="I2264" t="str">
            <v>1st</v>
          </cell>
          <cell r="J2264" t="str">
            <v>B&amp;D</v>
          </cell>
          <cell r="K2264">
            <v>2</v>
          </cell>
        </row>
        <row r="2265">
          <cell r="A2265">
            <v>1372</v>
          </cell>
          <cell r="B2265" t="str">
            <v>Desmond</v>
          </cell>
          <cell r="C2265" t="str">
            <v>Michael</v>
          </cell>
          <cell r="D2265">
            <v>18328</v>
          </cell>
          <cell r="E2265" t="str">
            <v>M</v>
          </cell>
          <cell r="F2265">
            <v>74</v>
          </cell>
          <cell r="G2265" t="str">
            <v>V 70</v>
          </cell>
          <cell r="H2265" t="str">
            <v>V 70</v>
          </cell>
          <cell r="I2265" t="str">
            <v>1st</v>
          </cell>
          <cell r="J2265" t="str">
            <v>B&amp;D</v>
          </cell>
          <cell r="K2265">
            <v>2</v>
          </cell>
        </row>
        <row r="2266">
          <cell r="B2266" t="str">
            <v>Stelios</v>
          </cell>
          <cell r="C2266" t="str">
            <v>Michael</v>
          </cell>
          <cell r="D2266">
            <v>24892</v>
          </cell>
          <cell r="E2266" t="str">
            <v>M</v>
          </cell>
          <cell r="F2266">
            <v>56</v>
          </cell>
          <cell r="G2266" t="str">
            <v>V 50</v>
          </cell>
          <cell r="H2266" t="str">
            <v>V 50</v>
          </cell>
          <cell r="I2266" t="str">
            <v>1st</v>
          </cell>
          <cell r="J2266" t="str">
            <v>B&amp;D</v>
          </cell>
          <cell r="K2266">
            <v>2</v>
          </cell>
        </row>
        <row r="2267">
          <cell r="B2267" t="str">
            <v>Anthony</v>
          </cell>
          <cell r="C2267" t="str">
            <v>Michaelides</v>
          </cell>
          <cell r="D2267">
            <v>39173</v>
          </cell>
          <cell r="E2267" t="str">
            <v>M</v>
          </cell>
          <cell r="F2267">
            <v>17</v>
          </cell>
          <cell r="G2267" t="str">
            <v>U 20</v>
          </cell>
          <cell r="H2267" t="str">
            <v>U 20</v>
          </cell>
          <cell r="I2267" t="str">
            <v>1st</v>
          </cell>
          <cell r="J2267" t="str">
            <v>B&amp;D</v>
          </cell>
          <cell r="K2267">
            <v>2</v>
          </cell>
        </row>
        <row r="2268">
          <cell r="B2268" t="str">
            <v>Liam</v>
          </cell>
          <cell r="C2268" t="str">
            <v>Mitchell</v>
          </cell>
          <cell r="D2268">
            <v>29950</v>
          </cell>
          <cell r="E2268" t="str">
            <v>M</v>
          </cell>
          <cell r="F2268">
            <v>42</v>
          </cell>
          <cell r="G2268" t="str">
            <v>V 40</v>
          </cell>
          <cell r="H2268" t="str">
            <v>V 40</v>
          </cell>
          <cell r="I2268" t="str">
            <v>1st</v>
          </cell>
          <cell r="J2268" t="str">
            <v>B&amp;D</v>
          </cell>
          <cell r="K2268">
            <v>2</v>
          </cell>
        </row>
        <row r="2269">
          <cell r="B2269" t="str">
            <v>James</v>
          </cell>
          <cell r="C2269" t="str">
            <v>Moore</v>
          </cell>
          <cell r="D2269">
            <v>31007</v>
          </cell>
          <cell r="E2269" t="str">
            <v>M</v>
          </cell>
          <cell r="F2269">
            <v>39</v>
          </cell>
          <cell r="G2269" t="str">
            <v>S</v>
          </cell>
          <cell r="H2269" t="str">
            <v>S</v>
          </cell>
          <cell r="I2269" t="str">
            <v>1st</v>
          </cell>
          <cell r="J2269" t="str">
            <v>B&amp;D</v>
          </cell>
          <cell r="K2269">
            <v>2</v>
          </cell>
        </row>
        <row r="2270">
          <cell r="A2270">
            <v>1414</v>
          </cell>
          <cell r="B2270" t="str">
            <v>Alan</v>
          </cell>
          <cell r="C2270" t="str">
            <v>Morris</v>
          </cell>
          <cell r="D2270">
            <v>23398</v>
          </cell>
          <cell r="E2270" t="str">
            <v>M</v>
          </cell>
          <cell r="F2270">
            <v>60</v>
          </cell>
          <cell r="G2270" t="str">
            <v>V 60</v>
          </cell>
          <cell r="I2270" t="str">
            <v>1st</v>
          </cell>
          <cell r="J2270" t="str">
            <v>B&amp;D</v>
          </cell>
          <cell r="K2270">
            <v>2</v>
          </cell>
        </row>
        <row r="2271">
          <cell r="A2271">
            <v>1419</v>
          </cell>
          <cell r="B2271" t="str">
            <v>Will</v>
          </cell>
          <cell r="C2271" t="str">
            <v>Morris</v>
          </cell>
          <cell r="D2271">
            <v>31671</v>
          </cell>
          <cell r="E2271" t="str">
            <v>M</v>
          </cell>
          <cell r="F2271">
            <v>37</v>
          </cell>
          <cell r="G2271" t="str">
            <v>S</v>
          </cell>
          <cell r="H2271" t="str">
            <v>S</v>
          </cell>
          <cell r="I2271" t="str">
            <v>1st</v>
          </cell>
          <cell r="J2271" t="str">
            <v>B&amp;D</v>
          </cell>
          <cell r="K2271">
            <v>2</v>
          </cell>
        </row>
        <row r="2272">
          <cell r="A2272">
            <v>1413</v>
          </cell>
          <cell r="B2272" t="str">
            <v>John</v>
          </cell>
          <cell r="C2272" t="str">
            <v>Murphy</v>
          </cell>
          <cell r="D2272">
            <v>25250</v>
          </cell>
          <cell r="E2272" t="str">
            <v>M</v>
          </cell>
          <cell r="F2272">
            <v>55</v>
          </cell>
          <cell r="G2272" t="str">
            <v>V 50</v>
          </cell>
          <cell r="H2272" t="str">
            <v>V 50</v>
          </cell>
          <cell r="I2272" t="str">
            <v>1st</v>
          </cell>
          <cell r="J2272" t="str">
            <v>B&amp;D</v>
          </cell>
          <cell r="K2272">
            <v>2</v>
          </cell>
        </row>
        <row r="2273">
          <cell r="B2273" t="str">
            <v>Bela</v>
          </cell>
          <cell r="C2273" t="str">
            <v>Nagy</v>
          </cell>
          <cell r="D2273">
            <v>17906</v>
          </cell>
          <cell r="E2273" t="str">
            <v>M</v>
          </cell>
          <cell r="F2273">
            <v>75</v>
          </cell>
          <cell r="G2273" t="str">
            <v>V 70</v>
          </cell>
          <cell r="H2273" t="str">
            <v>V 70</v>
          </cell>
          <cell r="I2273" t="str">
            <v>1st</v>
          </cell>
          <cell r="J2273" t="str">
            <v>B&amp;D</v>
          </cell>
          <cell r="K2273">
            <v>2</v>
          </cell>
        </row>
        <row r="2274">
          <cell r="B2274" t="str">
            <v>James (Jim)</v>
          </cell>
          <cell r="C2274" t="str">
            <v>Neville</v>
          </cell>
          <cell r="D2274">
            <v>16317</v>
          </cell>
          <cell r="E2274" t="str">
            <v>M</v>
          </cell>
          <cell r="F2274">
            <v>79</v>
          </cell>
          <cell r="G2274" t="str">
            <v>V 70</v>
          </cell>
          <cell r="I2274" t="str">
            <v>1st</v>
          </cell>
          <cell r="J2274" t="str">
            <v>B&amp;D</v>
          </cell>
          <cell r="K2274">
            <v>2</v>
          </cell>
        </row>
        <row r="2275">
          <cell r="A2275">
            <v>1416</v>
          </cell>
          <cell r="B2275" t="str">
            <v>Chun</v>
          </cell>
          <cell r="C2275" t="str">
            <v>Ng</v>
          </cell>
          <cell r="D2275">
            <v>25968</v>
          </cell>
          <cell r="E2275" t="str">
            <v>M</v>
          </cell>
          <cell r="F2275">
            <v>53</v>
          </cell>
          <cell r="G2275" t="str">
            <v>V 50</v>
          </cell>
          <cell r="I2275" t="str">
            <v>1st</v>
          </cell>
          <cell r="J2275" t="str">
            <v>B&amp;D</v>
          </cell>
          <cell r="K2275">
            <v>2</v>
          </cell>
        </row>
        <row r="2276">
          <cell r="B2276" t="str">
            <v>Daniel</v>
          </cell>
          <cell r="C2276" t="str">
            <v>Nichols*</v>
          </cell>
          <cell r="D2276">
            <v>30390</v>
          </cell>
          <cell r="E2276" t="str">
            <v>M</v>
          </cell>
          <cell r="F2276">
            <v>41</v>
          </cell>
          <cell r="G2276" t="str">
            <v>V 40</v>
          </cell>
          <cell r="H2276" t="str">
            <v>V 40</v>
          </cell>
          <cell r="I2276" t="str">
            <v>2nd</v>
          </cell>
          <cell r="J2276" t="str">
            <v>B&amp;D</v>
          </cell>
          <cell r="K2276">
            <v>2</v>
          </cell>
        </row>
        <row r="2277">
          <cell r="B2277" t="str">
            <v>Liam</v>
          </cell>
          <cell r="C2277" t="str">
            <v>O'Hare</v>
          </cell>
          <cell r="D2277">
            <v>17678</v>
          </cell>
          <cell r="E2277" t="str">
            <v>M</v>
          </cell>
          <cell r="F2277">
            <v>76</v>
          </cell>
          <cell r="G2277" t="str">
            <v>V 70</v>
          </cell>
          <cell r="H2277" t="str">
            <v>V 70</v>
          </cell>
          <cell r="I2277" t="str">
            <v>1st</v>
          </cell>
          <cell r="J2277" t="str">
            <v>B&amp;D</v>
          </cell>
          <cell r="K2277">
            <v>2</v>
          </cell>
        </row>
        <row r="2278">
          <cell r="A2278">
            <v>1367</v>
          </cell>
          <cell r="B2278" t="str">
            <v>Monty</v>
          </cell>
          <cell r="C2278" t="str">
            <v>Omell</v>
          </cell>
          <cell r="D2278">
            <v>39626</v>
          </cell>
          <cell r="E2278" t="str">
            <v>M</v>
          </cell>
          <cell r="F2278">
            <v>16</v>
          </cell>
          <cell r="G2278" t="str">
            <v>U 20</v>
          </cell>
          <cell r="I2278" t="str">
            <v>1st</v>
          </cell>
          <cell r="J2278" t="str">
            <v>B&amp;D</v>
          </cell>
          <cell r="K2278">
            <v>2</v>
          </cell>
        </row>
        <row r="2279">
          <cell r="B2279" t="str">
            <v>Lou</v>
          </cell>
          <cell r="C2279" t="str">
            <v>Panteli</v>
          </cell>
          <cell r="D2279">
            <v>24280</v>
          </cell>
          <cell r="E2279" t="str">
            <v>M</v>
          </cell>
          <cell r="F2279">
            <v>58</v>
          </cell>
          <cell r="G2279" t="str">
            <v>V 50</v>
          </cell>
          <cell r="I2279" t="str">
            <v>1st</v>
          </cell>
          <cell r="J2279" t="str">
            <v>B&amp;D</v>
          </cell>
          <cell r="K2279">
            <v>2</v>
          </cell>
        </row>
        <row r="2280">
          <cell r="B2280" t="str">
            <v>Mel</v>
          </cell>
          <cell r="C2280" t="str">
            <v>Parker</v>
          </cell>
          <cell r="D2280">
            <v>23099</v>
          </cell>
          <cell r="E2280" t="str">
            <v>M</v>
          </cell>
          <cell r="F2280">
            <v>61</v>
          </cell>
          <cell r="G2280" t="str">
            <v>V 60</v>
          </cell>
          <cell r="H2280" t="str">
            <v>V 60</v>
          </cell>
          <cell r="I2280" t="str">
            <v>1st</v>
          </cell>
          <cell r="J2280" t="str">
            <v>B&amp;D</v>
          </cell>
          <cell r="K2280">
            <v>2</v>
          </cell>
        </row>
        <row r="2281">
          <cell r="A2281">
            <v>1423</v>
          </cell>
          <cell r="B2281" t="str">
            <v>Rajesh</v>
          </cell>
          <cell r="C2281" t="str">
            <v>Patel</v>
          </cell>
          <cell r="D2281">
            <v>29341</v>
          </cell>
          <cell r="E2281" t="str">
            <v>M</v>
          </cell>
          <cell r="F2281">
            <v>44</v>
          </cell>
          <cell r="G2281" t="str">
            <v>V 40</v>
          </cell>
          <cell r="H2281" t="str">
            <v>V 40</v>
          </cell>
          <cell r="I2281" t="str">
            <v>1st</v>
          </cell>
          <cell r="J2281" t="str">
            <v>B&amp;D</v>
          </cell>
          <cell r="K2281">
            <v>2</v>
          </cell>
        </row>
        <row r="2282">
          <cell r="B2282" t="str">
            <v>Didier</v>
          </cell>
          <cell r="C2282" t="str">
            <v>Peinke</v>
          </cell>
          <cell r="D2282">
            <v>30402</v>
          </cell>
          <cell r="E2282" t="str">
            <v>M</v>
          </cell>
          <cell r="F2282">
            <v>41</v>
          </cell>
          <cell r="G2282" t="str">
            <v>V 40</v>
          </cell>
          <cell r="I2282" t="str">
            <v>1st</v>
          </cell>
          <cell r="J2282" t="str">
            <v>B&amp;D</v>
          </cell>
          <cell r="K2282">
            <v>2</v>
          </cell>
        </row>
        <row r="2283">
          <cell r="B2283" t="str">
            <v>Mario</v>
          </cell>
          <cell r="C2283" t="str">
            <v>Pericleous</v>
          </cell>
          <cell r="D2283">
            <v>33504</v>
          </cell>
          <cell r="E2283" t="str">
            <v>M</v>
          </cell>
          <cell r="F2283">
            <v>32</v>
          </cell>
          <cell r="G2283" t="str">
            <v>S</v>
          </cell>
          <cell r="H2283" t="str">
            <v>S</v>
          </cell>
          <cell r="I2283" t="str">
            <v>1st</v>
          </cell>
          <cell r="J2283" t="str">
            <v>B&amp;D</v>
          </cell>
          <cell r="K2283">
            <v>2</v>
          </cell>
        </row>
        <row r="2284">
          <cell r="B2284" t="str">
            <v>Chris</v>
          </cell>
          <cell r="C2284" t="str">
            <v>Price</v>
          </cell>
          <cell r="D2284">
            <v>35547</v>
          </cell>
          <cell r="E2284" t="str">
            <v>M</v>
          </cell>
          <cell r="F2284">
            <v>27</v>
          </cell>
          <cell r="G2284" t="str">
            <v>S</v>
          </cell>
          <cell r="H2284" t="str">
            <v>S</v>
          </cell>
          <cell r="I2284" t="str">
            <v>1st</v>
          </cell>
          <cell r="J2284" t="str">
            <v>B&amp;D</v>
          </cell>
          <cell r="K2284">
            <v>2</v>
          </cell>
        </row>
        <row r="2285">
          <cell r="A2285">
            <v>1402</v>
          </cell>
          <cell r="B2285" t="str">
            <v>Lee</v>
          </cell>
          <cell r="C2285" t="str">
            <v>Radley*</v>
          </cell>
          <cell r="D2285">
            <v>25694</v>
          </cell>
          <cell r="E2285" t="str">
            <v>M</v>
          </cell>
          <cell r="F2285">
            <v>54</v>
          </cell>
          <cell r="G2285" t="str">
            <v>V 50</v>
          </cell>
          <cell r="H2285" t="str">
            <v>V 50</v>
          </cell>
          <cell r="I2285" t="str">
            <v>2nd</v>
          </cell>
          <cell r="J2285" t="str">
            <v>B&amp;D</v>
          </cell>
          <cell r="K2285">
            <v>2</v>
          </cell>
        </row>
        <row r="2286">
          <cell r="A2286">
            <v>1420</v>
          </cell>
          <cell r="B2286" t="str">
            <v>Sarhan</v>
          </cell>
          <cell r="C2286" t="str">
            <v>Rahman</v>
          </cell>
          <cell r="D2286">
            <v>24413</v>
          </cell>
          <cell r="E2286" t="str">
            <v>M</v>
          </cell>
          <cell r="F2286">
            <v>57</v>
          </cell>
          <cell r="G2286" t="str">
            <v>V 50</v>
          </cell>
          <cell r="I2286" t="str">
            <v>1st</v>
          </cell>
          <cell r="J2286" t="str">
            <v>B&amp;D</v>
          </cell>
          <cell r="K2286">
            <v>2</v>
          </cell>
        </row>
        <row r="2287">
          <cell r="A2287">
            <v>1396</v>
          </cell>
          <cell r="B2287" t="str">
            <v>Gary</v>
          </cell>
          <cell r="C2287" t="str">
            <v>Randle</v>
          </cell>
          <cell r="D2287">
            <v>27929</v>
          </cell>
          <cell r="E2287" t="str">
            <v>M</v>
          </cell>
          <cell r="F2287">
            <v>48</v>
          </cell>
          <cell r="G2287" t="str">
            <v>V 40</v>
          </cell>
          <cell r="H2287" t="str">
            <v>V 40</v>
          </cell>
          <cell r="I2287" t="str">
            <v>1st</v>
          </cell>
          <cell r="J2287" t="str">
            <v>B&amp;D</v>
          </cell>
          <cell r="K2287">
            <v>2</v>
          </cell>
        </row>
        <row r="2288">
          <cell r="B2288" t="str">
            <v>Paul</v>
          </cell>
          <cell r="C2288" t="str">
            <v>Rea</v>
          </cell>
          <cell r="D2288">
            <v>21298</v>
          </cell>
          <cell r="E2288" t="str">
            <v>M</v>
          </cell>
          <cell r="F2288">
            <v>66</v>
          </cell>
          <cell r="G2288" t="str">
            <v>V 60</v>
          </cell>
          <cell r="H2288" t="str">
            <v>V 60</v>
          </cell>
          <cell r="I2288" t="str">
            <v>1st</v>
          </cell>
          <cell r="J2288" t="str">
            <v>B&amp;D</v>
          </cell>
          <cell r="K2288">
            <v>2</v>
          </cell>
        </row>
        <row r="2289">
          <cell r="B2289" t="str">
            <v>Patrick</v>
          </cell>
          <cell r="C2289" t="str">
            <v>Reynolds</v>
          </cell>
          <cell r="D2289">
            <v>18350</v>
          </cell>
          <cell r="E2289" t="str">
            <v>M</v>
          </cell>
          <cell r="F2289">
            <v>74</v>
          </cell>
          <cell r="G2289" t="str">
            <v>V 70</v>
          </cell>
          <cell r="H2289" t="str">
            <v>V 70</v>
          </cell>
          <cell r="I2289" t="str">
            <v>1st</v>
          </cell>
          <cell r="J2289" t="str">
            <v>B&amp;D</v>
          </cell>
          <cell r="K2289">
            <v>2</v>
          </cell>
        </row>
        <row r="2290">
          <cell r="B2290" t="str">
            <v>Kerry</v>
          </cell>
          <cell r="C2290" t="str">
            <v>Rochester</v>
          </cell>
          <cell r="D2290">
            <v>23254</v>
          </cell>
          <cell r="E2290" t="str">
            <v>M</v>
          </cell>
          <cell r="F2290">
            <v>60</v>
          </cell>
          <cell r="G2290" t="str">
            <v>V 60</v>
          </cell>
          <cell r="H2290" t="str">
            <v>V 50</v>
          </cell>
          <cell r="I2290" t="str">
            <v>1st</v>
          </cell>
          <cell r="J2290" t="str">
            <v>B&amp;D</v>
          </cell>
          <cell r="K2290">
            <v>2</v>
          </cell>
        </row>
        <row r="2291">
          <cell r="A2291">
            <v>1379</v>
          </cell>
          <cell r="B2291" t="str">
            <v>Martyn</v>
          </cell>
          <cell r="C2291" t="str">
            <v>Rowe</v>
          </cell>
          <cell r="D2291">
            <v>25697</v>
          </cell>
          <cell r="E2291" t="str">
            <v>M</v>
          </cell>
          <cell r="F2291">
            <v>54</v>
          </cell>
          <cell r="G2291" t="str">
            <v>V 50</v>
          </cell>
          <cell r="I2291" t="str">
            <v>1st</v>
          </cell>
          <cell r="J2291" t="str">
            <v>B&amp;D</v>
          </cell>
          <cell r="K2291">
            <v>2</v>
          </cell>
        </row>
        <row r="2292">
          <cell r="B2292" t="str">
            <v>Louie</v>
          </cell>
          <cell r="C2292" t="str">
            <v>Samuels</v>
          </cell>
          <cell r="D2292">
            <v>39316</v>
          </cell>
          <cell r="E2292" t="str">
            <v>M</v>
          </cell>
          <cell r="F2292">
            <v>16</v>
          </cell>
          <cell r="G2292" t="str">
            <v>U 20</v>
          </cell>
          <cell r="I2292" t="str">
            <v>1st</v>
          </cell>
          <cell r="J2292" t="str">
            <v>B&amp;D</v>
          </cell>
          <cell r="K2292">
            <v>2</v>
          </cell>
        </row>
        <row r="2293">
          <cell r="B2293" t="str">
            <v>Neal</v>
          </cell>
          <cell r="C2293" t="str">
            <v>Saunders</v>
          </cell>
          <cell r="D2293">
            <v>28893</v>
          </cell>
          <cell r="E2293" t="str">
            <v>M</v>
          </cell>
          <cell r="F2293">
            <v>45</v>
          </cell>
          <cell r="G2293" t="str">
            <v>V 40</v>
          </cell>
          <cell r="I2293" t="str">
            <v>1st</v>
          </cell>
          <cell r="J2293" t="str">
            <v>B&amp;D</v>
          </cell>
          <cell r="K2293">
            <v>2</v>
          </cell>
        </row>
        <row r="2294">
          <cell r="A2294">
            <v>1400</v>
          </cell>
          <cell r="B2294" t="str">
            <v>David</v>
          </cell>
          <cell r="C2294" t="str">
            <v>Scott</v>
          </cell>
          <cell r="D2294">
            <v>23205</v>
          </cell>
          <cell r="E2294" t="str">
            <v>M</v>
          </cell>
          <cell r="F2294">
            <v>61</v>
          </cell>
          <cell r="G2294" t="str">
            <v>V 60</v>
          </cell>
          <cell r="H2294" t="str">
            <v>V 60</v>
          </cell>
          <cell r="I2294" t="str">
            <v>1st</v>
          </cell>
          <cell r="J2294" t="str">
            <v>B&amp;D</v>
          </cell>
          <cell r="K2294">
            <v>2</v>
          </cell>
        </row>
        <row r="2295">
          <cell r="B2295" t="str">
            <v>Nick</v>
          </cell>
          <cell r="C2295" t="str">
            <v>Scott</v>
          </cell>
          <cell r="D2295">
            <v>36930</v>
          </cell>
          <cell r="E2295" t="str">
            <v>M</v>
          </cell>
          <cell r="F2295">
            <v>23</v>
          </cell>
          <cell r="G2295" t="str">
            <v>S</v>
          </cell>
          <cell r="H2295" t="str">
            <v>S</v>
          </cell>
          <cell r="I2295" t="str">
            <v>1st</v>
          </cell>
          <cell r="J2295" t="str">
            <v>B&amp;D</v>
          </cell>
          <cell r="K2295">
            <v>2</v>
          </cell>
        </row>
        <row r="2296">
          <cell r="A2296">
            <v>1411</v>
          </cell>
          <cell r="B2296" t="str">
            <v>Robert</v>
          </cell>
          <cell r="C2296" t="str">
            <v>Scott</v>
          </cell>
          <cell r="D2296">
            <v>25247</v>
          </cell>
          <cell r="E2296" t="str">
            <v>M</v>
          </cell>
          <cell r="F2296">
            <v>55</v>
          </cell>
          <cell r="G2296" t="str">
            <v>V 50</v>
          </cell>
          <cell r="H2296" t="str">
            <v>V 50</v>
          </cell>
          <cell r="I2296" t="str">
            <v>1st</v>
          </cell>
          <cell r="J2296" t="str">
            <v>B&amp;D</v>
          </cell>
          <cell r="K2296">
            <v>2</v>
          </cell>
        </row>
        <row r="2297">
          <cell r="A2297">
            <v>1408</v>
          </cell>
          <cell r="B2297" t="str">
            <v>Gareth</v>
          </cell>
          <cell r="C2297" t="str">
            <v>Senior</v>
          </cell>
          <cell r="D2297">
            <v>27118</v>
          </cell>
          <cell r="E2297" t="str">
            <v>M</v>
          </cell>
          <cell r="F2297">
            <v>50</v>
          </cell>
          <cell r="G2297" t="str">
            <v>V 50</v>
          </cell>
          <cell r="H2297" t="str">
            <v>V 40</v>
          </cell>
          <cell r="I2297" t="str">
            <v>1st</v>
          </cell>
          <cell r="J2297" t="str">
            <v>B&amp;D</v>
          </cell>
          <cell r="K2297">
            <v>2</v>
          </cell>
        </row>
        <row r="2298">
          <cell r="B2298" t="str">
            <v>Andrew</v>
          </cell>
          <cell r="C2298" t="str">
            <v>Shepstone</v>
          </cell>
          <cell r="D2298">
            <v>32983</v>
          </cell>
          <cell r="E2298" t="str">
            <v>M</v>
          </cell>
          <cell r="F2298">
            <v>34</v>
          </cell>
          <cell r="G2298" t="str">
            <v>S</v>
          </cell>
          <cell r="H2298" t="str">
            <v>S</v>
          </cell>
          <cell r="I2298" t="str">
            <v>1st</v>
          </cell>
          <cell r="J2298" t="str">
            <v>B&amp;D</v>
          </cell>
          <cell r="K2298">
            <v>2</v>
          </cell>
        </row>
        <row r="2299">
          <cell r="B2299" t="str">
            <v>David</v>
          </cell>
          <cell r="C2299" t="str">
            <v>Sheridan</v>
          </cell>
          <cell r="D2299">
            <v>22965</v>
          </cell>
          <cell r="E2299" t="str">
            <v>M</v>
          </cell>
          <cell r="F2299">
            <v>61</v>
          </cell>
          <cell r="G2299" t="str">
            <v>V 60</v>
          </cell>
          <cell r="H2299" t="str">
            <v>V 60</v>
          </cell>
          <cell r="I2299" t="str">
            <v>1st</v>
          </cell>
          <cell r="J2299" t="str">
            <v>B&amp;D</v>
          </cell>
          <cell r="K2299">
            <v>2</v>
          </cell>
        </row>
        <row r="2300">
          <cell r="B2300" t="str">
            <v>John</v>
          </cell>
          <cell r="C2300" t="str">
            <v>Shirley</v>
          </cell>
          <cell r="D2300">
            <v>17224</v>
          </cell>
          <cell r="E2300" t="str">
            <v>M</v>
          </cell>
          <cell r="F2300">
            <v>77</v>
          </cell>
          <cell r="G2300" t="str">
            <v>V 70</v>
          </cell>
          <cell r="H2300" t="str">
            <v>V 70</v>
          </cell>
          <cell r="I2300" t="str">
            <v>1st</v>
          </cell>
          <cell r="J2300" t="str">
            <v>B&amp;D</v>
          </cell>
          <cell r="K2300">
            <v>2</v>
          </cell>
        </row>
        <row r="2301">
          <cell r="A2301">
            <v>1422</v>
          </cell>
          <cell r="B2301" t="str">
            <v>Alex</v>
          </cell>
          <cell r="C2301" t="str">
            <v>Shuker</v>
          </cell>
          <cell r="D2301">
            <v>28789</v>
          </cell>
          <cell r="E2301" t="str">
            <v>M</v>
          </cell>
          <cell r="F2301">
            <v>45</v>
          </cell>
          <cell r="G2301" t="str">
            <v>V 40</v>
          </cell>
          <cell r="I2301" t="str">
            <v>1st</v>
          </cell>
          <cell r="J2301" t="str">
            <v>B&amp;D</v>
          </cell>
          <cell r="K2301">
            <v>2</v>
          </cell>
        </row>
        <row r="2302">
          <cell r="A2302">
            <v>1405</v>
          </cell>
          <cell r="B2302" t="str">
            <v>Bradley</v>
          </cell>
          <cell r="C2302" t="str">
            <v>Singer</v>
          </cell>
          <cell r="E2302" t="str">
            <v>M</v>
          </cell>
          <cell r="F2302">
            <v>124</v>
          </cell>
          <cell r="G2302" t="str">
            <v>S</v>
          </cell>
          <cell r="I2302" t="str">
            <v>1st</v>
          </cell>
          <cell r="J2302" t="str">
            <v>B&amp;D</v>
          </cell>
          <cell r="K2302">
            <v>2</v>
          </cell>
        </row>
        <row r="2303">
          <cell r="B2303" t="str">
            <v>Stuart</v>
          </cell>
          <cell r="C2303" t="str">
            <v>Singer</v>
          </cell>
          <cell r="D2303">
            <v>22149</v>
          </cell>
          <cell r="E2303" t="str">
            <v>M</v>
          </cell>
          <cell r="F2303">
            <v>63</v>
          </cell>
          <cell r="G2303" t="str">
            <v>V 60</v>
          </cell>
          <cell r="H2303" t="str">
            <v>V 60</v>
          </cell>
          <cell r="I2303" t="str">
            <v>1st</v>
          </cell>
          <cell r="J2303" t="str">
            <v>B&amp;D</v>
          </cell>
          <cell r="K2303">
            <v>2</v>
          </cell>
        </row>
        <row r="2304">
          <cell r="A2304">
            <v>1412</v>
          </cell>
          <cell r="B2304" t="str">
            <v>Graham</v>
          </cell>
          <cell r="C2304" t="str">
            <v>Slater</v>
          </cell>
          <cell r="D2304">
            <v>23021</v>
          </cell>
          <cell r="E2304" t="str">
            <v>M</v>
          </cell>
          <cell r="F2304">
            <v>61</v>
          </cell>
          <cell r="G2304" t="str">
            <v>V 60</v>
          </cell>
          <cell r="H2304" t="str">
            <v>V 60</v>
          </cell>
          <cell r="I2304" t="str">
            <v>1st</v>
          </cell>
          <cell r="J2304" t="str">
            <v>B&amp;D</v>
          </cell>
          <cell r="K2304">
            <v>2</v>
          </cell>
        </row>
        <row r="2305">
          <cell r="B2305" t="str">
            <v>Matthew</v>
          </cell>
          <cell r="C2305" t="str">
            <v>Sleeman</v>
          </cell>
          <cell r="D2305">
            <v>24906</v>
          </cell>
          <cell r="E2305" t="str">
            <v>M</v>
          </cell>
          <cell r="F2305">
            <v>56</v>
          </cell>
          <cell r="G2305" t="str">
            <v>V 50</v>
          </cell>
          <cell r="H2305" t="str">
            <v>V 50</v>
          </cell>
          <cell r="I2305" t="str">
            <v>1st</v>
          </cell>
          <cell r="J2305" t="str">
            <v>B&amp;D</v>
          </cell>
          <cell r="K2305">
            <v>2</v>
          </cell>
        </row>
        <row r="2306">
          <cell r="B2306" t="str">
            <v>Craig</v>
          </cell>
          <cell r="C2306" t="str">
            <v>Sparkes</v>
          </cell>
          <cell r="D2306">
            <v>32061</v>
          </cell>
          <cell r="E2306" t="str">
            <v>M</v>
          </cell>
          <cell r="F2306">
            <v>36</v>
          </cell>
          <cell r="G2306" t="str">
            <v>S</v>
          </cell>
          <cell r="H2306" t="str">
            <v>S</v>
          </cell>
          <cell r="I2306" t="str">
            <v>1st</v>
          </cell>
          <cell r="J2306" t="str">
            <v>B&amp;D</v>
          </cell>
          <cell r="K2306">
            <v>2</v>
          </cell>
        </row>
        <row r="2307">
          <cell r="A2307">
            <v>1369</v>
          </cell>
          <cell r="B2307" t="str">
            <v>Edward</v>
          </cell>
          <cell r="C2307" t="str">
            <v>Spencer</v>
          </cell>
          <cell r="D2307">
            <v>32089</v>
          </cell>
          <cell r="E2307" t="str">
            <v>M</v>
          </cell>
          <cell r="F2307">
            <v>36</v>
          </cell>
          <cell r="G2307" t="str">
            <v>S</v>
          </cell>
          <cell r="H2307" t="str">
            <v>S</v>
          </cell>
          <cell r="I2307" t="str">
            <v>1st</v>
          </cell>
          <cell r="J2307" t="str">
            <v>B&amp;D</v>
          </cell>
          <cell r="K2307">
            <v>2</v>
          </cell>
        </row>
        <row r="2308">
          <cell r="B2308" t="str">
            <v xml:space="preserve">Rob </v>
          </cell>
          <cell r="C2308" t="str">
            <v>Suddaby</v>
          </cell>
          <cell r="D2308">
            <v>29825</v>
          </cell>
          <cell r="E2308" t="str">
            <v>M</v>
          </cell>
          <cell r="F2308">
            <v>42</v>
          </cell>
          <cell r="G2308" t="str">
            <v>V 40</v>
          </cell>
          <cell r="H2308" t="str">
            <v>V 40</v>
          </cell>
          <cell r="I2308" t="str">
            <v>1st</v>
          </cell>
          <cell r="J2308" t="str">
            <v>B&amp;D</v>
          </cell>
          <cell r="K2308">
            <v>2</v>
          </cell>
        </row>
        <row r="2309">
          <cell r="B2309" t="str">
            <v>Sean</v>
          </cell>
          <cell r="C2309" t="str">
            <v>Sutherland*</v>
          </cell>
          <cell r="D2309">
            <v>26043</v>
          </cell>
          <cell r="E2309" t="str">
            <v>M</v>
          </cell>
          <cell r="F2309">
            <v>53</v>
          </cell>
          <cell r="G2309" t="str">
            <v>V 50</v>
          </cell>
          <cell r="H2309" t="str">
            <v>V 50</v>
          </cell>
          <cell r="I2309" t="str">
            <v>2nd</v>
          </cell>
          <cell r="J2309" t="str">
            <v>B&amp;D</v>
          </cell>
          <cell r="K2309">
            <v>2</v>
          </cell>
        </row>
        <row r="2310">
          <cell r="B2310" t="str">
            <v>Robin</v>
          </cell>
          <cell r="C2310" t="str">
            <v>Swindell*</v>
          </cell>
          <cell r="D2310">
            <v>25188</v>
          </cell>
          <cell r="E2310" t="str">
            <v>M</v>
          </cell>
          <cell r="F2310">
            <v>55</v>
          </cell>
          <cell r="G2310" t="str">
            <v>V 50</v>
          </cell>
          <cell r="H2310" t="str">
            <v>V 50</v>
          </cell>
          <cell r="I2310" t="str">
            <v>2nd</v>
          </cell>
          <cell r="J2310" t="str">
            <v>B&amp;D</v>
          </cell>
          <cell r="K2310">
            <v>2</v>
          </cell>
        </row>
        <row r="2311">
          <cell r="A2311">
            <v>1391</v>
          </cell>
          <cell r="B2311" t="str">
            <v>Callum</v>
          </cell>
          <cell r="C2311" t="str">
            <v>Sydenham</v>
          </cell>
          <cell r="D2311">
            <v>38759</v>
          </cell>
          <cell r="E2311" t="str">
            <v>M</v>
          </cell>
          <cell r="F2311">
            <v>18</v>
          </cell>
          <cell r="G2311" t="str">
            <v>U 20</v>
          </cell>
          <cell r="H2311" t="str">
            <v>U 20</v>
          </cell>
          <cell r="I2311" t="str">
            <v>1st</v>
          </cell>
          <cell r="J2311" t="str">
            <v>B&amp;D</v>
          </cell>
          <cell r="K2311">
            <v>2</v>
          </cell>
        </row>
        <row r="2312">
          <cell r="B2312" t="str">
            <v>Lawrence</v>
          </cell>
          <cell r="C2312" t="str">
            <v>Taylor</v>
          </cell>
          <cell r="D2312">
            <v>21701</v>
          </cell>
          <cell r="E2312" t="str">
            <v>M</v>
          </cell>
          <cell r="F2312">
            <v>65</v>
          </cell>
          <cell r="G2312" t="str">
            <v>V 60</v>
          </cell>
          <cell r="H2312" t="str">
            <v>V 60</v>
          </cell>
          <cell r="I2312" t="str">
            <v>1st</v>
          </cell>
          <cell r="J2312" t="str">
            <v>B&amp;D</v>
          </cell>
          <cell r="K2312">
            <v>2</v>
          </cell>
        </row>
        <row r="2313">
          <cell r="B2313" t="str">
            <v>Michael</v>
          </cell>
          <cell r="C2313" t="str">
            <v>Taylor</v>
          </cell>
          <cell r="D2313">
            <v>28602</v>
          </cell>
          <cell r="E2313" t="str">
            <v>M</v>
          </cell>
          <cell r="F2313">
            <v>46</v>
          </cell>
          <cell r="G2313" t="str">
            <v>V 40</v>
          </cell>
          <cell r="H2313" t="str">
            <v>V 40</v>
          </cell>
          <cell r="I2313" t="str">
            <v>1st</v>
          </cell>
          <cell r="J2313" t="str">
            <v>B&amp;D</v>
          </cell>
          <cell r="K2313">
            <v>2</v>
          </cell>
        </row>
        <row r="2314">
          <cell r="A2314">
            <v>1397</v>
          </cell>
          <cell r="B2314" t="str">
            <v xml:space="preserve">Tom </v>
          </cell>
          <cell r="C2314" t="str">
            <v>Thain*</v>
          </cell>
          <cell r="D2314">
            <v>32126</v>
          </cell>
          <cell r="E2314" t="str">
            <v>M</v>
          </cell>
          <cell r="F2314">
            <v>36</v>
          </cell>
          <cell r="G2314" t="str">
            <v>S</v>
          </cell>
          <cell r="H2314" t="str">
            <v>S</v>
          </cell>
          <cell r="I2314" t="str">
            <v>2nd</v>
          </cell>
          <cell r="J2314" t="str">
            <v>B&amp;D</v>
          </cell>
          <cell r="K2314">
            <v>2</v>
          </cell>
        </row>
        <row r="2315">
          <cell r="B2315" t="str">
            <v>Julian</v>
          </cell>
          <cell r="C2315" t="str">
            <v>Tovey</v>
          </cell>
          <cell r="D2315">
            <v>20273</v>
          </cell>
          <cell r="E2315" t="str">
            <v>M</v>
          </cell>
          <cell r="F2315">
            <v>69</v>
          </cell>
          <cell r="G2315" t="str">
            <v>V 60</v>
          </cell>
          <cell r="H2315" t="str">
            <v>V 60</v>
          </cell>
          <cell r="I2315" t="str">
            <v>1st</v>
          </cell>
          <cell r="J2315" t="str">
            <v>B&amp;D</v>
          </cell>
          <cell r="K2315">
            <v>2</v>
          </cell>
        </row>
        <row r="2316">
          <cell r="A2316">
            <v>1381</v>
          </cell>
          <cell r="B2316" t="str">
            <v>Kevin</v>
          </cell>
          <cell r="C2316" t="str">
            <v>Valaydon</v>
          </cell>
          <cell r="D2316">
            <v>28753</v>
          </cell>
          <cell r="E2316" t="str">
            <v>M</v>
          </cell>
          <cell r="F2316">
            <v>45</v>
          </cell>
          <cell r="G2316" t="str">
            <v>V 40</v>
          </cell>
          <cell r="H2316" t="str">
            <v>V 40</v>
          </cell>
          <cell r="I2316" t="str">
            <v>1st</v>
          </cell>
          <cell r="J2316" t="str">
            <v>B&amp;D</v>
          </cell>
          <cell r="K2316">
            <v>2</v>
          </cell>
        </row>
        <row r="2317">
          <cell r="A2317">
            <v>1428</v>
          </cell>
          <cell r="B2317" t="str">
            <v>Kevin</v>
          </cell>
          <cell r="C2317" t="str">
            <v>Valaydon</v>
          </cell>
          <cell r="D2317">
            <v>28753</v>
          </cell>
          <cell r="E2317" t="str">
            <v>M</v>
          </cell>
          <cell r="F2317">
            <v>45</v>
          </cell>
          <cell r="G2317" t="str">
            <v>V 40</v>
          </cell>
          <cell r="H2317" t="str">
            <v>V 40</v>
          </cell>
          <cell r="I2317" t="str">
            <v>1st</v>
          </cell>
          <cell r="J2317" t="str">
            <v>B&amp;D</v>
          </cell>
          <cell r="K2317">
            <v>2</v>
          </cell>
        </row>
        <row r="2318">
          <cell r="A2318">
            <v>1401</v>
          </cell>
          <cell r="B2318" t="str">
            <v>Chris</v>
          </cell>
          <cell r="C2318" t="str">
            <v>Violet</v>
          </cell>
          <cell r="D2318">
            <v>24256</v>
          </cell>
          <cell r="E2318" t="str">
            <v>M</v>
          </cell>
          <cell r="F2318">
            <v>58</v>
          </cell>
          <cell r="G2318" t="str">
            <v>V 50</v>
          </cell>
          <cell r="H2318" t="str">
            <v>V 50</v>
          </cell>
          <cell r="I2318" t="str">
            <v>1st</v>
          </cell>
          <cell r="J2318" t="str">
            <v>B&amp;D</v>
          </cell>
          <cell r="K2318">
            <v>2</v>
          </cell>
        </row>
        <row r="2319">
          <cell r="B2319" t="str">
            <v>Michael</v>
          </cell>
          <cell r="C2319" t="str">
            <v>Walker</v>
          </cell>
          <cell r="D2319">
            <v>28605</v>
          </cell>
          <cell r="E2319" t="str">
            <v>M</v>
          </cell>
          <cell r="F2319">
            <v>46</v>
          </cell>
          <cell r="G2319" t="str">
            <v>V 40</v>
          </cell>
          <cell r="H2319" t="str">
            <v>V 40</v>
          </cell>
          <cell r="I2319" t="str">
            <v>1st</v>
          </cell>
          <cell r="J2319" t="str">
            <v>B&amp;D</v>
          </cell>
          <cell r="K2319">
            <v>2</v>
          </cell>
        </row>
        <row r="2320">
          <cell r="A2320">
            <v>1398</v>
          </cell>
          <cell r="B2320" t="str">
            <v>Joe</v>
          </cell>
          <cell r="C2320" t="str">
            <v>Ward</v>
          </cell>
          <cell r="D2320">
            <v>38718</v>
          </cell>
          <cell r="E2320" t="str">
            <v>M</v>
          </cell>
          <cell r="F2320">
            <v>18</v>
          </cell>
          <cell r="G2320" t="str">
            <v>U 20</v>
          </cell>
          <cell r="H2320" t="str">
            <v>U 20</v>
          </cell>
          <cell r="I2320" t="str">
            <v>1st</v>
          </cell>
          <cell r="J2320" t="str">
            <v>B&amp;D</v>
          </cell>
          <cell r="K2320">
            <v>2</v>
          </cell>
        </row>
        <row r="2321">
          <cell r="B2321" t="str">
            <v>Tim</v>
          </cell>
          <cell r="C2321" t="str">
            <v>Ward</v>
          </cell>
          <cell r="D2321">
            <v>24728</v>
          </cell>
          <cell r="E2321" t="str">
            <v>M</v>
          </cell>
          <cell r="F2321">
            <v>56</v>
          </cell>
          <cell r="G2321" t="str">
            <v>V 50</v>
          </cell>
          <cell r="H2321" t="str">
            <v>V 50</v>
          </cell>
          <cell r="I2321" t="str">
            <v>1st</v>
          </cell>
          <cell r="J2321" t="str">
            <v>B&amp;D</v>
          </cell>
          <cell r="K2321">
            <v>2</v>
          </cell>
        </row>
        <row r="2322">
          <cell r="A2322">
            <v>1425</v>
          </cell>
          <cell r="B2322" t="str">
            <v>Andrew</v>
          </cell>
          <cell r="C2322" t="str">
            <v>Welsh</v>
          </cell>
          <cell r="D2322">
            <v>19626</v>
          </cell>
          <cell r="E2322" t="str">
            <v>M</v>
          </cell>
          <cell r="F2322">
            <v>70</v>
          </cell>
          <cell r="G2322" t="str">
            <v>V 70</v>
          </cell>
          <cell r="H2322" t="str">
            <v>V 60</v>
          </cell>
          <cell r="I2322" t="str">
            <v>1st</v>
          </cell>
          <cell r="J2322" t="str">
            <v>B&amp;D</v>
          </cell>
          <cell r="K2322">
            <v>2</v>
          </cell>
        </row>
        <row r="2323">
          <cell r="A2323">
            <v>1388</v>
          </cell>
          <cell r="B2323" t="str">
            <v>Charlie</v>
          </cell>
          <cell r="C2323" t="str">
            <v>White</v>
          </cell>
          <cell r="D2323">
            <v>33850</v>
          </cell>
          <cell r="E2323" t="str">
            <v>M</v>
          </cell>
          <cell r="F2323">
            <v>31</v>
          </cell>
          <cell r="G2323" t="str">
            <v>S</v>
          </cell>
          <cell r="H2323" t="str">
            <v>S</v>
          </cell>
          <cell r="I2323" t="str">
            <v>1st</v>
          </cell>
          <cell r="J2323" t="str">
            <v>B&amp;D</v>
          </cell>
          <cell r="K2323">
            <v>2</v>
          </cell>
        </row>
        <row r="2324">
          <cell r="B2324" t="str">
            <v>Ben</v>
          </cell>
          <cell r="C2324" t="str">
            <v>Wilcock</v>
          </cell>
          <cell r="D2324">
            <v>29461</v>
          </cell>
          <cell r="E2324" t="str">
            <v>M</v>
          </cell>
          <cell r="F2324">
            <v>43</v>
          </cell>
          <cell r="G2324" t="str">
            <v>V 40</v>
          </cell>
          <cell r="H2324" t="str">
            <v>V 40</v>
          </cell>
          <cell r="I2324" t="str">
            <v>1st</v>
          </cell>
          <cell r="J2324" t="str">
            <v>B&amp;D</v>
          </cell>
          <cell r="K2324">
            <v>2</v>
          </cell>
        </row>
        <row r="2325">
          <cell r="B2325" t="str">
            <v>David</v>
          </cell>
          <cell r="C2325" t="str">
            <v>Wilcock</v>
          </cell>
          <cell r="D2325">
            <v>19646</v>
          </cell>
          <cell r="E2325" t="str">
            <v>M</v>
          </cell>
          <cell r="F2325">
            <v>70</v>
          </cell>
          <cell r="G2325" t="str">
            <v>V 70</v>
          </cell>
          <cell r="H2325" t="str">
            <v>V 60</v>
          </cell>
          <cell r="I2325" t="str">
            <v>1st</v>
          </cell>
          <cell r="J2325" t="str">
            <v>B&amp;D</v>
          </cell>
          <cell r="K2325">
            <v>2</v>
          </cell>
        </row>
        <row r="2326">
          <cell r="B2326" t="str">
            <v>David</v>
          </cell>
          <cell r="C2326" t="str">
            <v>Williams</v>
          </cell>
          <cell r="D2326">
            <v>17604</v>
          </cell>
          <cell r="E2326" t="str">
            <v>M</v>
          </cell>
          <cell r="F2326">
            <v>76</v>
          </cell>
          <cell r="G2326" t="str">
            <v>V 70</v>
          </cell>
          <cell r="H2326" t="str">
            <v>V 70</v>
          </cell>
          <cell r="I2326" t="str">
            <v>1st</v>
          </cell>
          <cell r="J2326" t="str">
            <v>B&amp;D</v>
          </cell>
          <cell r="K2326">
            <v>2</v>
          </cell>
        </row>
        <row r="2327">
          <cell r="A2327">
            <v>1384</v>
          </cell>
          <cell r="B2327" t="str">
            <v xml:space="preserve">Calvin </v>
          </cell>
          <cell r="C2327" t="str">
            <v>Wu</v>
          </cell>
          <cell r="D2327">
            <v>29716</v>
          </cell>
          <cell r="E2327" t="str">
            <v>M</v>
          </cell>
          <cell r="F2327">
            <v>43</v>
          </cell>
          <cell r="G2327" t="str">
            <v>V 40</v>
          </cell>
          <cell r="H2327" t="str">
            <v>V 40</v>
          </cell>
          <cell r="I2327" t="str">
            <v>1st</v>
          </cell>
          <cell r="J2327" t="str">
            <v>B&amp;D</v>
          </cell>
          <cell r="K2327">
            <v>2</v>
          </cell>
        </row>
        <row r="2328">
          <cell r="B2328" t="str">
            <v>Jonney</v>
          </cell>
          <cell r="C2328" t="str">
            <v>Yeates</v>
          </cell>
          <cell r="D2328">
            <v>33028</v>
          </cell>
          <cell r="E2328" t="str">
            <v>M</v>
          </cell>
          <cell r="F2328">
            <v>34</v>
          </cell>
          <cell r="G2328" t="str">
            <v>S</v>
          </cell>
          <cell r="H2328" t="str">
            <v>S</v>
          </cell>
          <cell r="I2328" t="str">
            <v>1st</v>
          </cell>
          <cell r="J2328" t="str">
            <v>B&amp;D</v>
          </cell>
          <cell r="K2328">
            <v>2</v>
          </cell>
        </row>
        <row r="2329">
          <cell r="B2329" t="str">
            <v>Vladimir</v>
          </cell>
          <cell r="C2329" t="str">
            <v>Zalesskiy</v>
          </cell>
          <cell r="D2329">
            <v>23135</v>
          </cell>
          <cell r="E2329" t="str">
            <v>M</v>
          </cell>
          <cell r="F2329">
            <v>61</v>
          </cell>
          <cell r="G2329" t="str">
            <v>V 60</v>
          </cell>
          <cell r="H2329" t="str">
            <v>V 60</v>
          </cell>
          <cell r="I2329" t="str">
            <v>1st</v>
          </cell>
          <cell r="J2329" t="str">
            <v>B&amp;D</v>
          </cell>
          <cell r="K2329">
            <v>2</v>
          </cell>
        </row>
        <row r="2330">
          <cell r="A2330">
            <v>1690</v>
          </cell>
          <cell r="B2330" t="str">
            <v>Charlotte</v>
          </cell>
          <cell r="C2330" t="str">
            <v>Ashton</v>
          </cell>
          <cell r="D2330">
            <v>27875</v>
          </cell>
          <cell r="E2330" t="str">
            <v>F</v>
          </cell>
          <cell r="F2330">
            <v>48</v>
          </cell>
          <cell r="G2330" t="str">
            <v>V 45</v>
          </cell>
          <cell r="H2330" t="str">
            <v>V 45</v>
          </cell>
          <cell r="I2330" t="str">
            <v>1st</v>
          </cell>
          <cell r="J2330" t="str">
            <v>DAC</v>
          </cell>
          <cell r="K2330">
            <v>2</v>
          </cell>
        </row>
        <row r="2331">
          <cell r="B2331" t="str">
            <v>Donna</v>
          </cell>
          <cell r="C2331" t="str">
            <v>Banks</v>
          </cell>
          <cell r="D2331">
            <v>29649</v>
          </cell>
          <cell r="E2331" t="str">
            <v>F</v>
          </cell>
          <cell r="F2331">
            <v>43</v>
          </cell>
          <cell r="G2331" t="str">
            <v>V 35</v>
          </cell>
          <cell r="H2331" t="str">
            <v>V 35</v>
          </cell>
          <cell r="I2331" t="str">
            <v>1st</v>
          </cell>
          <cell r="J2331" t="str">
            <v>DAC</v>
          </cell>
          <cell r="K2331">
            <v>2</v>
          </cell>
        </row>
        <row r="2332">
          <cell r="B2332" t="str">
            <v>Jane</v>
          </cell>
          <cell r="C2332" t="str">
            <v>Barnett</v>
          </cell>
          <cell r="D2332">
            <v>27410</v>
          </cell>
          <cell r="E2332" t="str">
            <v>F</v>
          </cell>
          <cell r="F2332">
            <v>49</v>
          </cell>
          <cell r="G2332" t="str">
            <v>V 45</v>
          </cell>
          <cell r="H2332" t="str">
            <v>V 45</v>
          </cell>
          <cell r="I2332" t="str">
            <v>1st</v>
          </cell>
          <cell r="J2332" t="str">
            <v>DAC</v>
          </cell>
          <cell r="K2332">
            <v>2</v>
          </cell>
        </row>
        <row r="2333">
          <cell r="B2333" t="str">
            <v>Hannah</v>
          </cell>
          <cell r="C2333" t="str">
            <v>Bennett</v>
          </cell>
          <cell r="D2333">
            <v>33269</v>
          </cell>
          <cell r="E2333" t="str">
            <v>F</v>
          </cell>
          <cell r="F2333">
            <v>33</v>
          </cell>
          <cell r="G2333" t="str">
            <v>S</v>
          </cell>
          <cell r="H2333" t="str">
            <v>S</v>
          </cell>
          <cell r="I2333" t="str">
            <v>1st</v>
          </cell>
          <cell r="J2333" t="str">
            <v>DAC</v>
          </cell>
          <cell r="K2333">
            <v>2</v>
          </cell>
        </row>
        <row r="2334">
          <cell r="A2334">
            <v>1685</v>
          </cell>
          <cell r="B2334" t="str">
            <v>Amy</v>
          </cell>
          <cell r="C2334" t="str">
            <v>Buckley</v>
          </cell>
          <cell r="D2334">
            <v>34237</v>
          </cell>
          <cell r="E2334" t="str">
            <v>F</v>
          </cell>
          <cell r="F2334">
            <v>30</v>
          </cell>
          <cell r="G2334" t="str">
            <v>S</v>
          </cell>
          <cell r="I2334" t="str">
            <v>1st</v>
          </cell>
          <cell r="J2334" t="str">
            <v>DAC</v>
          </cell>
          <cell r="K2334">
            <v>2</v>
          </cell>
        </row>
        <row r="2335">
          <cell r="A2335">
            <v>1688</v>
          </cell>
          <cell r="B2335" t="str">
            <v>Denise</v>
          </cell>
          <cell r="C2335" t="str">
            <v>Burford</v>
          </cell>
          <cell r="D2335">
            <v>27452</v>
          </cell>
          <cell r="E2335" t="str">
            <v>F</v>
          </cell>
          <cell r="F2335">
            <v>49</v>
          </cell>
          <cell r="G2335" t="str">
            <v>V 45</v>
          </cell>
          <cell r="I2335" t="str">
            <v>1st</v>
          </cell>
          <cell r="J2335" t="str">
            <v>DAC</v>
          </cell>
          <cell r="K2335">
            <v>2</v>
          </cell>
        </row>
        <row r="2336">
          <cell r="B2336" t="str">
            <v>Nicola</v>
          </cell>
          <cell r="C2336" t="str">
            <v>Coen</v>
          </cell>
          <cell r="D2336">
            <v>29672</v>
          </cell>
          <cell r="E2336" t="str">
            <v>F</v>
          </cell>
          <cell r="F2336">
            <v>43</v>
          </cell>
          <cell r="G2336" t="str">
            <v>V 35</v>
          </cell>
          <cell r="H2336" t="str">
            <v>V 35</v>
          </cell>
          <cell r="I2336" t="str">
            <v>1st</v>
          </cell>
          <cell r="J2336" t="str">
            <v>DAC</v>
          </cell>
          <cell r="K2336">
            <v>2</v>
          </cell>
        </row>
        <row r="2337">
          <cell r="A2337">
            <v>1628</v>
          </cell>
          <cell r="B2337" t="str">
            <v>Victoria</v>
          </cell>
          <cell r="C2337" t="str">
            <v>Coleman</v>
          </cell>
          <cell r="D2337">
            <v>30600</v>
          </cell>
          <cell r="E2337" t="str">
            <v>F</v>
          </cell>
          <cell r="F2337">
            <v>40</v>
          </cell>
          <cell r="G2337" t="str">
            <v>V 35</v>
          </cell>
          <cell r="H2337" t="str">
            <v>V 35</v>
          </cell>
          <cell r="I2337" t="str">
            <v>1st</v>
          </cell>
          <cell r="J2337" t="str">
            <v>DAC</v>
          </cell>
          <cell r="K2337">
            <v>2</v>
          </cell>
        </row>
        <row r="2338">
          <cell r="A2338">
            <v>1630</v>
          </cell>
          <cell r="B2338" t="str">
            <v>Sarah</v>
          </cell>
          <cell r="C2338" t="str">
            <v>Deas</v>
          </cell>
          <cell r="D2338">
            <v>34810</v>
          </cell>
          <cell r="E2338" t="str">
            <v>F</v>
          </cell>
          <cell r="F2338">
            <v>29</v>
          </cell>
          <cell r="G2338" t="str">
            <v>S</v>
          </cell>
          <cell r="I2338" t="str">
            <v>1st</v>
          </cell>
          <cell r="J2338" t="str">
            <v>DAC</v>
          </cell>
          <cell r="K2338">
            <v>2</v>
          </cell>
        </row>
        <row r="2339">
          <cell r="B2339" t="str">
            <v>Wendy</v>
          </cell>
          <cell r="C2339" t="str">
            <v>Durrant</v>
          </cell>
          <cell r="D2339">
            <v>25654</v>
          </cell>
          <cell r="E2339" t="str">
            <v>F</v>
          </cell>
          <cell r="F2339">
            <v>54</v>
          </cell>
          <cell r="G2339" t="str">
            <v>V 45</v>
          </cell>
          <cell r="H2339" t="str">
            <v>V 45</v>
          </cell>
          <cell r="I2339" t="str">
            <v>1st</v>
          </cell>
          <cell r="J2339" t="str">
            <v>DAC</v>
          </cell>
          <cell r="K2339">
            <v>2</v>
          </cell>
        </row>
        <row r="2340">
          <cell r="B2340" t="str">
            <v>Hannah</v>
          </cell>
          <cell r="C2340" t="str">
            <v>Edgeworth</v>
          </cell>
          <cell r="D2340">
            <v>33980</v>
          </cell>
          <cell r="E2340" t="str">
            <v>F</v>
          </cell>
          <cell r="F2340">
            <v>31</v>
          </cell>
          <cell r="G2340" t="str">
            <v>S</v>
          </cell>
          <cell r="H2340" t="str">
            <v>S</v>
          </cell>
          <cell r="I2340" t="str">
            <v>1st</v>
          </cell>
          <cell r="J2340" t="str">
            <v>DAC</v>
          </cell>
          <cell r="K2340">
            <v>2</v>
          </cell>
        </row>
        <row r="2341">
          <cell r="B2341" t="str">
            <v>Ruth</v>
          </cell>
          <cell r="C2341" t="str">
            <v>Eykelbosch</v>
          </cell>
          <cell r="D2341">
            <v>23892</v>
          </cell>
          <cell r="E2341" t="str">
            <v>F</v>
          </cell>
          <cell r="F2341">
            <v>59</v>
          </cell>
          <cell r="G2341" t="str">
            <v>V 55</v>
          </cell>
          <cell r="H2341" t="str">
            <v>V 55</v>
          </cell>
          <cell r="I2341" t="str">
            <v>1st</v>
          </cell>
          <cell r="J2341" t="str">
            <v>DAC</v>
          </cell>
          <cell r="K2341">
            <v>2</v>
          </cell>
        </row>
        <row r="2342">
          <cell r="A2342">
            <v>2072</v>
          </cell>
          <cell r="B2342" t="str">
            <v>Rebecca</v>
          </cell>
          <cell r="C2342" t="str">
            <v>Fawcett</v>
          </cell>
          <cell r="D2342">
            <v>30771</v>
          </cell>
          <cell r="E2342" t="str">
            <v>F</v>
          </cell>
          <cell r="F2342">
            <v>40</v>
          </cell>
          <cell r="G2342" t="str">
            <v>V 35</v>
          </cell>
          <cell r="H2342" t="str">
            <v>V 35</v>
          </cell>
          <cell r="I2342" t="str">
            <v>1st</v>
          </cell>
          <cell r="J2342" t="str">
            <v>DAC</v>
          </cell>
          <cell r="K2342">
            <v>2</v>
          </cell>
        </row>
        <row r="2343">
          <cell r="A2343">
            <v>1632</v>
          </cell>
          <cell r="B2343" t="str">
            <v>Celia</v>
          </cell>
          <cell r="C2343" t="str">
            <v>Findlay</v>
          </cell>
          <cell r="D2343">
            <v>22816</v>
          </cell>
          <cell r="E2343" t="str">
            <v>F</v>
          </cell>
          <cell r="F2343">
            <v>62</v>
          </cell>
          <cell r="G2343" t="str">
            <v>V 55</v>
          </cell>
          <cell r="H2343" t="str">
            <v>V 55</v>
          </cell>
          <cell r="I2343" t="str">
            <v>1st</v>
          </cell>
          <cell r="J2343" t="str">
            <v>DAC</v>
          </cell>
          <cell r="K2343">
            <v>2</v>
          </cell>
        </row>
        <row r="2344">
          <cell r="A2344">
            <v>2082</v>
          </cell>
          <cell r="B2344" t="str">
            <v>Louise</v>
          </cell>
          <cell r="C2344" t="str">
            <v>Flower</v>
          </cell>
          <cell r="D2344">
            <v>32034</v>
          </cell>
          <cell r="E2344" t="str">
            <v>F</v>
          </cell>
          <cell r="F2344">
            <v>36</v>
          </cell>
          <cell r="G2344" t="str">
            <v>V 35</v>
          </cell>
          <cell r="H2344" t="str">
            <v>V 35</v>
          </cell>
          <cell r="I2344" t="str">
            <v>1st</v>
          </cell>
          <cell r="J2344" t="str">
            <v>DAC</v>
          </cell>
          <cell r="K2344">
            <v>2</v>
          </cell>
        </row>
        <row r="2345">
          <cell r="B2345" t="str">
            <v>Ania</v>
          </cell>
          <cell r="C2345" t="str">
            <v>Gabb</v>
          </cell>
          <cell r="D2345">
            <v>30854</v>
          </cell>
          <cell r="E2345" t="str">
            <v>F</v>
          </cell>
          <cell r="F2345">
            <v>40</v>
          </cell>
          <cell r="G2345" t="str">
            <v>V 35</v>
          </cell>
          <cell r="H2345" t="str">
            <v>V 35</v>
          </cell>
          <cell r="I2345" t="str">
            <v>1st</v>
          </cell>
          <cell r="J2345" t="str">
            <v>DAC</v>
          </cell>
          <cell r="K2345">
            <v>2</v>
          </cell>
        </row>
        <row r="2346">
          <cell r="A2346">
            <v>1635</v>
          </cell>
          <cell r="B2346" t="str">
            <v>Sam</v>
          </cell>
          <cell r="C2346" t="str">
            <v>Gomm</v>
          </cell>
          <cell r="D2346">
            <v>27777</v>
          </cell>
          <cell r="E2346" t="str">
            <v>F</v>
          </cell>
          <cell r="F2346">
            <v>48</v>
          </cell>
          <cell r="G2346" t="str">
            <v>V 45</v>
          </cell>
          <cell r="I2346" t="str">
            <v>1st</v>
          </cell>
          <cell r="J2346" t="str">
            <v>DAC</v>
          </cell>
          <cell r="K2346">
            <v>2</v>
          </cell>
        </row>
        <row r="2347">
          <cell r="B2347" t="str">
            <v>Jess</v>
          </cell>
          <cell r="C2347" t="str">
            <v>Gray</v>
          </cell>
          <cell r="D2347">
            <v>29927</v>
          </cell>
          <cell r="E2347" t="str">
            <v>F</v>
          </cell>
          <cell r="F2347">
            <v>42</v>
          </cell>
          <cell r="G2347" t="str">
            <v>V 35</v>
          </cell>
          <cell r="H2347" t="str">
            <v>V 35</v>
          </cell>
          <cell r="I2347" t="str">
            <v>1st</v>
          </cell>
          <cell r="J2347" t="str">
            <v>DAC</v>
          </cell>
          <cell r="K2347">
            <v>2</v>
          </cell>
        </row>
        <row r="2348">
          <cell r="B2348" t="str">
            <v>Thea</v>
          </cell>
          <cell r="C2348" t="str">
            <v>Gray</v>
          </cell>
          <cell r="D2348">
            <v>39277</v>
          </cell>
          <cell r="E2348" t="str">
            <v>F</v>
          </cell>
          <cell r="F2348">
            <v>17</v>
          </cell>
          <cell r="G2348" t="str">
            <v>U 20</v>
          </cell>
          <cell r="H2348" t="str">
            <v>U 20</v>
          </cell>
          <cell r="I2348" t="str">
            <v>1st</v>
          </cell>
          <cell r="J2348" t="str">
            <v>DAC</v>
          </cell>
          <cell r="K2348">
            <v>2</v>
          </cell>
        </row>
        <row r="2349">
          <cell r="A2349">
            <v>1679</v>
          </cell>
          <cell r="B2349" t="str">
            <v>Danielle</v>
          </cell>
          <cell r="C2349" t="str">
            <v>Hall</v>
          </cell>
          <cell r="D2349">
            <v>31535</v>
          </cell>
          <cell r="E2349" t="str">
            <v>F</v>
          </cell>
          <cell r="F2349">
            <v>38</v>
          </cell>
          <cell r="G2349" t="str">
            <v>V 35</v>
          </cell>
          <cell r="H2349" t="str">
            <v>V 35</v>
          </cell>
          <cell r="I2349" t="str">
            <v>1st</v>
          </cell>
          <cell r="J2349" t="str">
            <v>DAC</v>
          </cell>
          <cell r="K2349">
            <v>2</v>
          </cell>
        </row>
        <row r="2350">
          <cell r="A2350">
            <v>1693</v>
          </cell>
          <cell r="B2350" t="str">
            <v>Katy</v>
          </cell>
          <cell r="C2350" t="str">
            <v>Hamilton</v>
          </cell>
          <cell r="D2350">
            <v>34721</v>
          </cell>
          <cell r="E2350" t="str">
            <v>F</v>
          </cell>
          <cell r="F2350">
            <v>29</v>
          </cell>
          <cell r="G2350" t="str">
            <v>S</v>
          </cell>
          <cell r="H2350" t="str">
            <v>S</v>
          </cell>
          <cell r="I2350" t="str">
            <v>1st</v>
          </cell>
          <cell r="J2350" t="str">
            <v>DAC</v>
          </cell>
          <cell r="K2350">
            <v>2</v>
          </cell>
        </row>
        <row r="2351">
          <cell r="A2351">
            <v>2083</v>
          </cell>
          <cell r="B2351" t="str">
            <v>Grace</v>
          </cell>
          <cell r="C2351" t="str">
            <v>Harvey</v>
          </cell>
          <cell r="D2351">
            <v>30491</v>
          </cell>
          <cell r="E2351" t="str">
            <v>F</v>
          </cell>
          <cell r="F2351">
            <v>41</v>
          </cell>
          <cell r="G2351" t="str">
            <v>V 35</v>
          </cell>
          <cell r="H2351" t="str">
            <v>V 35</v>
          </cell>
          <cell r="I2351" t="str">
            <v>1st</v>
          </cell>
          <cell r="J2351" t="str">
            <v>DAC</v>
          </cell>
          <cell r="K2351">
            <v>2</v>
          </cell>
        </row>
        <row r="2352">
          <cell r="A2352">
            <v>1637</v>
          </cell>
          <cell r="B2352" t="str">
            <v>Louisa</v>
          </cell>
          <cell r="C2352" t="str">
            <v>Hopper</v>
          </cell>
          <cell r="D2352">
            <v>25798</v>
          </cell>
          <cell r="E2352" t="str">
            <v>F</v>
          </cell>
          <cell r="F2352">
            <v>53</v>
          </cell>
          <cell r="G2352" t="str">
            <v>V 45</v>
          </cell>
          <cell r="H2352" t="str">
            <v>V 45</v>
          </cell>
          <cell r="I2352" t="str">
            <v>1st</v>
          </cell>
          <cell r="J2352" t="str">
            <v>DAC</v>
          </cell>
          <cell r="K2352">
            <v>2</v>
          </cell>
        </row>
        <row r="2353">
          <cell r="A2353">
            <v>1638</v>
          </cell>
          <cell r="B2353" t="str">
            <v>Mandy</v>
          </cell>
          <cell r="C2353" t="str">
            <v>Jackson</v>
          </cell>
          <cell r="D2353">
            <v>21190</v>
          </cell>
          <cell r="E2353" t="str">
            <v>F</v>
          </cell>
          <cell r="F2353">
            <v>66</v>
          </cell>
          <cell r="G2353" t="str">
            <v>V 65</v>
          </cell>
          <cell r="H2353" t="str">
            <v>V 65</v>
          </cell>
          <cell r="I2353" t="str">
            <v>1st</v>
          </cell>
          <cell r="J2353" t="str">
            <v>DAC</v>
          </cell>
          <cell r="K2353">
            <v>2</v>
          </cell>
        </row>
        <row r="2354">
          <cell r="B2354" t="str">
            <v>Lucia</v>
          </cell>
          <cell r="C2354" t="str">
            <v>Jelley</v>
          </cell>
          <cell r="D2354">
            <v>27736</v>
          </cell>
          <cell r="E2354" t="str">
            <v>F</v>
          </cell>
          <cell r="F2354">
            <v>48</v>
          </cell>
          <cell r="G2354" t="str">
            <v>V 45</v>
          </cell>
          <cell r="H2354" t="str">
            <v>V 45</v>
          </cell>
          <cell r="I2354" t="str">
            <v>1st</v>
          </cell>
          <cell r="J2354" t="str">
            <v>DAC</v>
          </cell>
          <cell r="K2354">
            <v>2</v>
          </cell>
        </row>
        <row r="2355">
          <cell r="A2355">
            <v>1641</v>
          </cell>
          <cell r="B2355" t="str">
            <v>Tina</v>
          </cell>
          <cell r="C2355" t="str">
            <v>Le</v>
          </cell>
          <cell r="D2355">
            <v>28372</v>
          </cell>
          <cell r="E2355" t="str">
            <v>F</v>
          </cell>
          <cell r="F2355">
            <v>46</v>
          </cell>
          <cell r="G2355" t="str">
            <v>V 45</v>
          </cell>
          <cell r="H2355" t="str">
            <v>V 45</v>
          </cell>
          <cell r="I2355" t="str">
            <v>1st</v>
          </cell>
          <cell r="J2355" t="str">
            <v>DAC</v>
          </cell>
          <cell r="K2355">
            <v>2</v>
          </cell>
        </row>
        <row r="2356">
          <cell r="A2356">
            <v>1643</v>
          </cell>
          <cell r="B2356" t="str">
            <v>Michelle</v>
          </cell>
          <cell r="C2356" t="str">
            <v>Maloney</v>
          </cell>
          <cell r="D2356">
            <v>26160</v>
          </cell>
          <cell r="E2356" t="str">
            <v>F</v>
          </cell>
          <cell r="F2356">
            <v>52</v>
          </cell>
          <cell r="G2356" t="str">
            <v>V 45</v>
          </cell>
          <cell r="H2356" t="str">
            <v>V 45</v>
          </cell>
          <cell r="I2356" t="str">
            <v>1st</v>
          </cell>
          <cell r="J2356" t="str">
            <v>DAC</v>
          </cell>
          <cell r="K2356">
            <v>2</v>
          </cell>
        </row>
        <row r="2357">
          <cell r="B2357" t="str">
            <v>Georgina</v>
          </cell>
          <cell r="C2357" t="str">
            <v>Mann</v>
          </cell>
          <cell r="D2357">
            <v>33427</v>
          </cell>
          <cell r="E2357" t="str">
            <v>F</v>
          </cell>
          <cell r="F2357">
            <v>33</v>
          </cell>
          <cell r="G2357" t="str">
            <v>S</v>
          </cell>
          <cell r="H2357" t="str">
            <v>S</v>
          </cell>
          <cell r="I2357" t="str">
            <v>1st</v>
          </cell>
          <cell r="J2357" t="str">
            <v>DAC</v>
          </cell>
          <cell r="K2357">
            <v>2</v>
          </cell>
        </row>
        <row r="2358">
          <cell r="A2358">
            <v>1646</v>
          </cell>
          <cell r="B2358" t="str">
            <v>Helen</v>
          </cell>
          <cell r="C2358" t="str">
            <v>Marriott</v>
          </cell>
          <cell r="D2358">
            <v>21435</v>
          </cell>
          <cell r="E2358" t="str">
            <v>F</v>
          </cell>
          <cell r="F2358">
            <v>65</v>
          </cell>
          <cell r="G2358" t="str">
            <v>V 65</v>
          </cell>
          <cell r="H2358" t="str">
            <v>V 55</v>
          </cell>
          <cell r="I2358" t="str">
            <v>1st</v>
          </cell>
          <cell r="J2358" t="str">
            <v>DAC</v>
          </cell>
          <cell r="K2358">
            <v>2</v>
          </cell>
        </row>
        <row r="2359">
          <cell r="B2359" t="str">
            <v>Claire</v>
          </cell>
          <cell r="C2359" t="str">
            <v>McGowan</v>
          </cell>
          <cell r="D2359">
            <v>27425</v>
          </cell>
          <cell r="E2359" t="str">
            <v>F</v>
          </cell>
          <cell r="F2359">
            <v>49</v>
          </cell>
          <cell r="G2359" t="str">
            <v>V 45</v>
          </cell>
          <cell r="I2359" t="str">
            <v>1st</v>
          </cell>
          <cell r="J2359" t="str">
            <v>DAC</v>
          </cell>
          <cell r="K2359">
            <v>2</v>
          </cell>
        </row>
        <row r="2360">
          <cell r="B2360" t="str">
            <v>Rachel</v>
          </cell>
          <cell r="C2360" t="str">
            <v>Molnar</v>
          </cell>
          <cell r="D2360">
            <v>28271</v>
          </cell>
          <cell r="E2360" t="str">
            <v>F</v>
          </cell>
          <cell r="F2360">
            <v>47</v>
          </cell>
          <cell r="G2360" t="str">
            <v>V 45</v>
          </cell>
          <cell r="H2360" t="str">
            <v>V 45</v>
          </cell>
          <cell r="I2360" t="str">
            <v>1st</v>
          </cell>
          <cell r="J2360" t="str">
            <v>DAC</v>
          </cell>
          <cell r="K2360">
            <v>2</v>
          </cell>
        </row>
        <row r="2361">
          <cell r="A2361">
            <v>1649</v>
          </cell>
          <cell r="B2361" t="str">
            <v>Tiffany</v>
          </cell>
          <cell r="C2361" t="str">
            <v>Parr</v>
          </cell>
          <cell r="D2361">
            <v>31635</v>
          </cell>
          <cell r="E2361" t="str">
            <v>F</v>
          </cell>
          <cell r="F2361">
            <v>37</v>
          </cell>
          <cell r="G2361" t="str">
            <v>V 35</v>
          </cell>
          <cell r="H2361" t="str">
            <v>V 35</v>
          </cell>
          <cell r="I2361" t="str">
            <v>1st</v>
          </cell>
          <cell r="J2361" t="str">
            <v>DAC</v>
          </cell>
          <cell r="K2361">
            <v>2</v>
          </cell>
        </row>
        <row r="2362">
          <cell r="A2362">
            <v>1650</v>
          </cell>
          <cell r="B2362" t="str">
            <v>Aimee</v>
          </cell>
          <cell r="C2362" t="str">
            <v>Peacock</v>
          </cell>
          <cell r="D2362">
            <v>30943</v>
          </cell>
          <cell r="E2362" t="str">
            <v>F</v>
          </cell>
          <cell r="F2362">
            <v>39</v>
          </cell>
          <cell r="G2362" t="str">
            <v>V 35</v>
          </cell>
          <cell r="H2362" t="str">
            <v>V 35</v>
          </cell>
          <cell r="I2362" t="str">
            <v>1st</v>
          </cell>
          <cell r="J2362" t="str">
            <v>DAC</v>
          </cell>
          <cell r="K2362">
            <v>2</v>
          </cell>
        </row>
        <row r="2363">
          <cell r="A2363">
            <v>2076</v>
          </cell>
          <cell r="B2363" t="str">
            <v>Carole</v>
          </cell>
          <cell r="C2363" t="str">
            <v>Pitts</v>
          </cell>
          <cell r="D2363">
            <v>22655</v>
          </cell>
          <cell r="E2363" t="str">
            <v>F</v>
          </cell>
          <cell r="F2363">
            <v>62</v>
          </cell>
          <cell r="G2363" t="str">
            <v>V 55</v>
          </cell>
          <cell r="H2363" t="str">
            <v>V 55</v>
          </cell>
          <cell r="I2363" t="str">
            <v>1st</v>
          </cell>
          <cell r="J2363" t="str">
            <v>DAC</v>
          </cell>
          <cell r="K2363">
            <v>2</v>
          </cell>
        </row>
        <row r="2364">
          <cell r="B2364" t="str">
            <v>Suzie</v>
          </cell>
          <cell r="C2364" t="str">
            <v>Pitts</v>
          </cell>
          <cell r="D2364">
            <v>34962</v>
          </cell>
          <cell r="E2364" t="str">
            <v>F</v>
          </cell>
          <cell r="F2364">
            <v>28</v>
          </cell>
          <cell r="G2364" t="str">
            <v>S</v>
          </cell>
          <cell r="H2364" t="str">
            <v>S</v>
          </cell>
          <cell r="I2364" t="str">
            <v>1st</v>
          </cell>
          <cell r="J2364" t="str">
            <v>DAC</v>
          </cell>
          <cell r="K2364">
            <v>2</v>
          </cell>
        </row>
        <row r="2365">
          <cell r="B2365" t="str">
            <v>Michelle</v>
          </cell>
          <cell r="C2365" t="str">
            <v>Pulis</v>
          </cell>
          <cell r="D2365">
            <v>28499</v>
          </cell>
          <cell r="E2365" t="str">
            <v>F</v>
          </cell>
          <cell r="F2365">
            <v>46</v>
          </cell>
          <cell r="G2365" t="str">
            <v>V 45</v>
          </cell>
          <cell r="H2365" t="str">
            <v>V 45</v>
          </cell>
          <cell r="I2365" t="str">
            <v>1st</v>
          </cell>
          <cell r="J2365" t="str">
            <v>DAC</v>
          </cell>
          <cell r="K2365">
            <v>2</v>
          </cell>
        </row>
        <row r="2366">
          <cell r="A2366">
            <v>2088</v>
          </cell>
          <cell r="B2366" t="str">
            <v>Katie</v>
          </cell>
          <cell r="C2366" t="str">
            <v>Raettig</v>
          </cell>
          <cell r="D2366">
            <v>34355</v>
          </cell>
          <cell r="E2366" t="str">
            <v>F</v>
          </cell>
          <cell r="F2366">
            <v>30</v>
          </cell>
          <cell r="G2366" t="str">
            <v>S</v>
          </cell>
          <cell r="I2366" t="str">
            <v>1st</v>
          </cell>
          <cell r="J2366" t="str">
            <v>DAC</v>
          </cell>
          <cell r="K2366">
            <v>2</v>
          </cell>
        </row>
        <row r="2367">
          <cell r="A2367">
            <v>1686</v>
          </cell>
          <cell r="B2367" t="str">
            <v>Karen</v>
          </cell>
          <cell r="C2367" t="str">
            <v>Rattray</v>
          </cell>
          <cell r="D2367">
            <v>30047</v>
          </cell>
          <cell r="E2367" t="str">
            <v>F</v>
          </cell>
          <cell r="F2367">
            <v>42</v>
          </cell>
          <cell r="G2367" t="str">
            <v>V 35</v>
          </cell>
          <cell r="I2367" t="str">
            <v>1st</v>
          </cell>
          <cell r="J2367" t="str">
            <v>DAC</v>
          </cell>
          <cell r="K2367">
            <v>2</v>
          </cell>
        </row>
        <row r="2368">
          <cell r="A2368">
            <v>2084</v>
          </cell>
          <cell r="B2368" t="str">
            <v>Kate</v>
          </cell>
          <cell r="C2368" t="str">
            <v>Rennie</v>
          </cell>
          <cell r="D2368">
            <v>26923</v>
          </cell>
          <cell r="E2368" t="str">
            <v>F</v>
          </cell>
          <cell r="F2368">
            <v>50</v>
          </cell>
          <cell r="G2368" t="str">
            <v>V 45</v>
          </cell>
          <cell r="H2368" t="str">
            <v>V 45</v>
          </cell>
          <cell r="I2368" t="str">
            <v>1st</v>
          </cell>
          <cell r="J2368" t="str">
            <v>DAC</v>
          </cell>
          <cell r="K2368">
            <v>2</v>
          </cell>
        </row>
        <row r="2369">
          <cell r="A2369">
            <v>1654</v>
          </cell>
          <cell r="B2369" t="str">
            <v>Sarah</v>
          </cell>
          <cell r="C2369" t="str">
            <v>Roberts</v>
          </cell>
          <cell r="D2369">
            <v>18177</v>
          </cell>
          <cell r="E2369" t="str">
            <v>F</v>
          </cell>
          <cell r="F2369">
            <v>74</v>
          </cell>
          <cell r="G2369" t="str">
            <v>V 65</v>
          </cell>
          <cell r="H2369" t="str">
            <v>V 65</v>
          </cell>
          <cell r="I2369" t="str">
            <v>1st</v>
          </cell>
          <cell r="J2369" t="str">
            <v>DAC</v>
          </cell>
          <cell r="K2369">
            <v>2</v>
          </cell>
        </row>
        <row r="2370">
          <cell r="B2370" t="str">
            <v>Sophie</v>
          </cell>
          <cell r="C2370" t="str">
            <v>Routledge</v>
          </cell>
          <cell r="D2370">
            <v>32366</v>
          </cell>
          <cell r="E2370" t="str">
            <v>F</v>
          </cell>
          <cell r="F2370">
            <v>35</v>
          </cell>
          <cell r="G2370" t="str">
            <v>V 35</v>
          </cell>
          <cell r="H2370" t="str">
            <v>S</v>
          </cell>
          <cell r="I2370" t="str">
            <v>1st</v>
          </cell>
          <cell r="J2370" t="str">
            <v>DAC</v>
          </cell>
          <cell r="K2370">
            <v>2</v>
          </cell>
        </row>
        <row r="2371">
          <cell r="A2371">
            <v>1684</v>
          </cell>
          <cell r="B2371" t="str">
            <v>Kirsty</v>
          </cell>
          <cell r="C2371" t="str">
            <v>Russell</v>
          </cell>
          <cell r="D2371">
            <v>30545</v>
          </cell>
          <cell r="E2371" t="str">
            <v>F</v>
          </cell>
          <cell r="F2371">
            <v>40</v>
          </cell>
          <cell r="G2371" t="str">
            <v>V 35</v>
          </cell>
          <cell r="H2371" t="str">
            <v>V 35</v>
          </cell>
          <cell r="I2371" t="str">
            <v>1st</v>
          </cell>
          <cell r="J2371" t="str">
            <v>DAC</v>
          </cell>
          <cell r="K2371">
            <v>2</v>
          </cell>
        </row>
        <row r="2372">
          <cell r="B2372" t="str">
            <v>Jennie</v>
          </cell>
          <cell r="C2372" t="str">
            <v>Savage</v>
          </cell>
          <cell r="D2372">
            <v>31614</v>
          </cell>
          <cell r="E2372" t="str">
            <v>F</v>
          </cell>
          <cell r="F2372">
            <v>37</v>
          </cell>
          <cell r="G2372" t="str">
            <v>V 35</v>
          </cell>
          <cell r="H2372" t="str">
            <v>V 35</v>
          </cell>
          <cell r="I2372" t="str">
            <v>1st</v>
          </cell>
          <cell r="J2372" t="str">
            <v>DAC</v>
          </cell>
          <cell r="K2372">
            <v>2</v>
          </cell>
        </row>
        <row r="2373">
          <cell r="B2373" t="str">
            <v>Jackie</v>
          </cell>
          <cell r="C2373" t="str">
            <v>Stevens</v>
          </cell>
          <cell r="D2373">
            <v>22387</v>
          </cell>
          <cell r="E2373" t="str">
            <v>F</v>
          </cell>
          <cell r="F2373">
            <v>63</v>
          </cell>
          <cell r="G2373" t="str">
            <v>V 55</v>
          </cell>
          <cell r="H2373" t="str">
            <v>V 55</v>
          </cell>
          <cell r="I2373" t="str">
            <v>1st</v>
          </cell>
          <cell r="J2373" t="str">
            <v>DAC</v>
          </cell>
          <cell r="K2373">
            <v>2</v>
          </cell>
        </row>
        <row r="2374">
          <cell r="B2374" t="str">
            <v>Kate</v>
          </cell>
          <cell r="C2374" t="str">
            <v>Stonebank</v>
          </cell>
          <cell r="D2374">
            <v>26921</v>
          </cell>
          <cell r="E2374" t="str">
            <v>F</v>
          </cell>
          <cell r="F2374">
            <v>50</v>
          </cell>
          <cell r="G2374" t="str">
            <v>V 45</v>
          </cell>
          <cell r="H2374" t="str">
            <v>V 45</v>
          </cell>
          <cell r="I2374" t="str">
            <v>1st</v>
          </cell>
          <cell r="J2374" t="str">
            <v>DAC</v>
          </cell>
          <cell r="K2374">
            <v>2</v>
          </cell>
        </row>
        <row r="2375">
          <cell r="A2375">
            <v>1659</v>
          </cell>
          <cell r="B2375" t="str">
            <v>Samantha</v>
          </cell>
          <cell r="C2375" t="str">
            <v>Sullivan</v>
          </cell>
          <cell r="D2375">
            <v>26937</v>
          </cell>
          <cell r="E2375" t="str">
            <v>F</v>
          </cell>
          <cell r="F2375">
            <v>50</v>
          </cell>
          <cell r="G2375" t="str">
            <v>V 45</v>
          </cell>
          <cell r="H2375" t="str">
            <v>V 45</v>
          </cell>
          <cell r="I2375" t="str">
            <v>1st</v>
          </cell>
          <cell r="J2375" t="str">
            <v>DAC</v>
          </cell>
          <cell r="K2375">
            <v>2</v>
          </cell>
        </row>
        <row r="2376">
          <cell r="A2376">
            <v>1660</v>
          </cell>
          <cell r="B2376" t="str">
            <v>Joanne</v>
          </cell>
          <cell r="C2376" t="str">
            <v>Tang</v>
          </cell>
          <cell r="D2376">
            <v>26333</v>
          </cell>
          <cell r="E2376" t="str">
            <v>F</v>
          </cell>
          <cell r="F2376">
            <v>52</v>
          </cell>
          <cell r="G2376" t="str">
            <v>V 45</v>
          </cell>
          <cell r="H2376" t="str">
            <v>V 45</v>
          </cell>
          <cell r="I2376" t="str">
            <v>1st</v>
          </cell>
          <cell r="J2376" t="str">
            <v>DAC</v>
          </cell>
          <cell r="K2376">
            <v>2</v>
          </cell>
        </row>
        <row r="2377">
          <cell r="A2377">
            <v>2080</v>
          </cell>
          <cell r="B2377" t="str">
            <v>Claire</v>
          </cell>
          <cell r="C2377" t="str">
            <v>Thomas</v>
          </cell>
          <cell r="D2377">
            <v>27425</v>
          </cell>
          <cell r="E2377" t="str">
            <v>F</v>
          </cell>
          <cell r="F2377">
            <v>49</v>
          </cell>
          <cell r="G2377" t="str">
            <v>V 45</v>
          </cell>
          <cell r="H2377" t="str">
            <v>V 45</v>
          </cell>
          <cell r="I2377" t="str">
            <v>1st</v>
          </cell>
          <cell r="J2377" t="str">
            <v>DAC</v>
          </cell>
          <cell r="K2377">
            <v>2</v>
          </cell>
        </row>
        <row r="2378">
          <cell r="A2378">
            <v>1689</v>
          </cell>
          <cell r="B2378" t="str">
            <v>Victoria</v>
          </cell>
          <cell r="C2378" t="str">
            <v>Thornley</v>
          </cell>
          <cell r="D2378">
            <v>30213</v>
          </cell>
          <cell r="E2378" t="str">
            <v>F</v>
          </cell>
          <cell r="F2378">
            <v>41</v>
          </cell>
          <cell r="G2378" t="str">
            <v>V 35</v>
          </cell>
          <cell r="H2378" t="str">
            <v>V 35</v>
          </cell>
          <cell r="I2378" t="str">
            <v>1st</v>
          </cell>
          <cell r="J2378" t="str">
            <v>DAC</v>
          </cell>
          <cell r="K2378">
            <v>2</v>
          </cell>
        </row>
        <row r="2379">
          <cell r="A2379">
            <v>1661</v>
          </cell>
          <cell r="B2379" t="str">
            <v>Hannah</v>
          </cell>
          <cell r="C2379" t="str">
            <v>Towler</v>
          </cell>
          <cell r="D2379">
            <v>34595</v>
          </cell>
          <cell r="E2379" t="str">
            <v>F</v>
          </cell>
          <cell r="F2379">
            <v>29</v>
          </cell>
          <cell r="G2379" t="str">
            <v>S</v>
          </cell>
          <cell r="H2379" t="str">
            <v>S</v>
          </cell>
          <cell r="I2379" t="str">
            <v>1st</v>
          </cell>
          <cell r="J2379" t="str">
            <v>DAC</v>
          </cell>
          <cell r="K2379">
            <v>2</v>
          </cell>
        </row>
        <row r="2380">
          <cell r="A2380">
            <v>1663</v>
          </cell>
          <cell r="B2380" t="str">
            <v>Hannah</v>
          </cell>
          <cell r="C2380" t="str">
            <v>Turner</v>
          </cell>
          <cell r="D2380">
            <v>28717</v>
          </cell>
          <cell r="E2380" t="str">
            <v>F</v>
          </cell>
          <cell r="F2380">
            <v>45</v>
          </cell>
          <cell r="G2380" t="str">
            <v>V 45</v>
          </cell>
          <cell r="H2380" t="str">
            <v>V 35</v>
          </cell>
          <cell r="I2380" t="str">
            <v>1st</v>
          </cell>
          <cell r="J2380" t="str">
            <v>DAC</v>
          </cell>
          <cell r="K2380">
            <v>2</v>
          </cell>
        </row>
        <row r="2381">
          <cell r="A2381">
            <v>1664</v>
          </cell>
          <cell r="B2381" t="str">
            <v>Maria</v>
          </cell>
          <cell r="C2381" t="str">
            <v>Waite</v>
          </cell>
          <cell r="D2381">
            <v>24866</v>
          </cell>
          <cell r="E2381" t="str">
            <v>F</v>
          </cell>
          <cell r="F2381">
            <v>56</v>
          </cell>
          <cell r="G2381" t="str">
            <v>V 55</v>
          </cell>
          <cell r="H2381" t="str">
            <v>V 55</v>
          </cell>
          <cell r="I2381" t="str">
            <v>1st</v>
          </cell>
          <cell r="J2381" t="str">
            <v>DAC</v>
          </cell>
          <cell r="K2381">
            <v>2</v>
          </cell>
        </row>
        <row r="2382">
          <cell r="A2382">
            <v>1665</v>
          </cell>
          <cell r="B2382" t="str">
            <v>Lucy</v>
          </cell>
          <cell r="C2382" t="str">
            <v>Walduck</v>
          </cell>
          <cell r="D2382">
            <v>33128</v>
          </cell>
          <cell r="E2382" t="str">
            <v>F</v>
          </cell>
          <cell r="F2382">
            <v>33</v>
          </cell>
          <cell r="G2382" t="str">
            <v>S</v>
          </cell>
          <cell r="I2382" t="str">
            <v>1st</v>
          </cell>
          <cell r="J2382" t="str">
            <v>DAC</v>
          </cell>
          <cell r="K2382">
            <v>2</v>
          </cell>
        </row>
        <row r="2383">
          <cell r="A2383">
            <v>1666</v>
          </cell>
          <cell r="B2383" t="str">
            <v>Penny</v>
          </cell>
          <cell r="C2383" t="str">
            <v>Walduck</v>
          </cell>
          <cell r="D2383">
            <v>23715</v>
          </cell>
          <cell r="E2383" t="str">
            <v>F</v>
          </cell>
          <cell r="F2383">
            <v>59</v>
          </cell>
          <cell r="G2383" t="str">
            <v>V 55</v>
          </cell>
          <cell r="H2383" t="str">
            <v>V 55</v>
          </cell>
          <cell r="I2383" t="str">
            <v>1st</v>
          </cell>
          <cell r="J2383" t="str">
            <v>DAC</v>
          </cell>
          <cell r="K2383">
            <v>2</v>
          </cell>
        </row>
        <row r="2384">
          <cell r="A2384">
            <v>2071</v>
          </cell>
          <cell r="B2384" t="str">
            <v>Yana</v>
          </cell>
          <cell r="C2384" t="str">
            <v>Waller</v>
          </cell>
          <cell r="D2384">
            <v>34280</v>
          </cell>
          <cell r="E2384" t="str">
            <v>F</v>
          </cell>
          <cell r="F2384">
            <v>30</v>
          </cell>
          <cell r="G2384" t="str">
            <v>S</v>
          </cell>
          <cell r="I2384" t="str">
            <v>1st</v>
          </cell>
          <cell r="J2384" t="str">
            <v>DAC</v>
          </cell>
          <cell r="K2384">
            <v>2</v>
          </cell>
        </row>
        <row r="2385">
          <cell r="A2385">
            <v>1670</v>
          </cell>
          <cell r="B2385" t="str">
            <v>Karen</v>
          </cell>
          <cell r="C2385" t="str">
            <v>Wass</v>
          </cell>
          <cell r="D2385">
            <v>26659</v>
          </cell>
          <cell r="E2385" t="str">
            <v>F</v>
          </cell>
          <cell r="F2385">
            <v>51</v>
          </cell>
          <cell r="G2385" t="str">
            <v>V 45</v>
          </cell>
          <cell r="H2385" t="str">
            <v>V 45</v>
          </cell>
          <cell r="I2385" t="str">
            <v>1st</v>
          </cell>
          <cell r="J2385" t="str">
            <v>DAC</v>
          </cell>
          <cell r="K2385">
            <v>2</v>
          </cell>
        </row>
        <row r="2386">
          <cell r="A2386">
            <v>1696</v>
          </cell>
          <cell r="B2386" t="str">
            <v>Carol</v>
          </cell>
          <cell r="C2386" t="str">
            <v>Wolstencroft</v>
          </cell>
          <cell r="D2386">
            <v>21589</v>
          </cell>
          <cell r="E2386" t="str">
            <v>F</v>
          </cell>
          <cell r="F2386">
            <v>65</v>
          </cell>
          <cell r="G2386" t="str">
            <v>V 65</v>
          </cell>
          <cell r="H2386" t="str">
            <v>V 55</v>
          </cell>
          <cell r="I2386" t="str">
            <v>1st</v>
          </cell>
          <cell r="J2386" t="str">
            <v>DAC</v>
          </cell>
          <cell r="K2386">
            <v>2</v>
          </cell>
        </row>
        <row r="2387">
          <cell r="A2387">
            <v>1621</v>
          </cell>
          <cell r="B2387" t="str">
            <v>Liam</v>
          </cell>
          <cell r="C2387" t="str">
            <v>Ahern</v>
          </cell>
          <cell r="D2387">
            <v>28834</v>
          </cell>
          <cell r="E2387" t="str">
            <v>M</v>
          </cell>
          <cell r="F2387">
            <v>45</v>
          </cell>
          <cell r="G2387" t="str">
            <v>V 40</v>
          </cell>
          <cell r="H2387" t="str">
            <v>V 40</v>
          </cell>
          <cell r="I2387" t="str">
            <v>1st</v>
          </cell>
          <cell r="J2387" t="str">
            <v>DAC</v>
          </cell>
          <cell r="K2387">
            <v>2</v>
          </cell>
        </row>
        <row r="2388">
          <cell r="B2388" t="str">
            <v>Martin</v>
          </cell>
          <cell r="C2388" t="str">
            <v>Arnold</v>
          </cell>
          <cell r="D2388">
            <v>23862</v>
          </cell>
          <cell r="E2388" t="str">
            <v>M</v>
          </cell>
          <cell r="F2388">
            <v>59</v>
          </cell>
          <cell r="G2388" t="str">
            <v>V 50</v>
          </cell>
          <cell r="H2388" t="str">
            <v>V 50</v>
          </cell>
          <cell r="I2388" t="str">
            <v>1st</v>
          </cell>
          <cell r="J2388" t="str">
            <v>DAC</v>
          </cell>
          <cell r="K2388">
            <v>2</v>
          </cell>
        </row>
        <row r="2389">
          <cell r="A2389">
            <v>1683</v>
          </cell>
          <cell r="B2389" t="str">
            <v>Andrew</v>
          </cell>
          <cell r="C2389" t="str">
            <v>Asea</v>
          </cell>
          <cell r="D2389">
            <v>28356</v>
          </cell>
          <cell r="E2389" t="str">
            <v>M</v>
          </cell>
          <cell r="F2389">
            <v>46</v>
          </cell>
          <cell r="G2389" t="str">
            <v>V 40</v>
          </cell>
          <cell r="H2389" t="str">
            <v>V 40</v>
          </cell>
          <cell r="I2389" t="str">
            <v>1st</v>
          </cell>
          <cell r="J2389" t="str">
            <v>DAC</v>
          </cell>
          <cell r="K2389">
            <v>2</v>
          </cell>
        </row>
        <row r="2390">
          <cell r="A2390">
            <v>1622</v>
          </cell>
          <cell r="B2390" t="str">
            <v>Neal</v>
          </cell>
          <cell r="C2390" t="str">
            <v>Ashton</v>
          </cell>
          <cell r="D2390">
            <v>25944</v>
          </cell>
          <cell r="E2390" t="str">
            <v>M</v>
          </cell>
          <cell r="F2390">
            <v>53</v>
          </cell>
          <cell r="G2390" t="str">
            <v>V 50</v>
          </cell>
          <cell r="H2390" t="str">
            <v>V 50</v>
          </cell>
          <cell r="I2390" t="str">
            <v>1st</v>
          </cell>
          <cell r="J2390" t="str">
            <v>DAC</v>
          </cell>
          <cell r="K2390">
            <v>2</v>
          </cell>
        </row>
        <row r="2391">
          <cell r="A2391">
            <v>1623</v>
          </cell>
          <cell r="B2391" t="str">
            <v>Stuart</v>
          </cell>
          <cell r="C2391" t="str">
            <v>Bailey</v>
          </cell>
          <cell r="D2391">
            <v>30520</v>
          </cell>
          <cell r="E2391" t="str">
            <v>M</v>
          </cell>
          <cell r="F2391">
            <v>40</v>
          </cell>
          <cell r="G2391" t="str">
            <v>V 40</v>
          </cell>
          <cell r="H2391" t="str">
            <v>S</v>
          </cell>
          <cell r="I2391" t="str">
            <v>1st</v>
          </cell>
          <cell r="J2391" t="str">
            <v>DAC</v>
          </cell>
          <cell r="K2391">
            <v>2</v>
          </cell>
        </row>
        <row r="2392">
          <cell r="A2392">
            <v>1624</v>
          </cell>
          <cell r="B2392" t="str">
            <v>Mark</v>
          </cell>
          <cell r="C2392" t="str">
            <v>Baines*</v>
          </cell>
          <cell r="D2392">
            <v>31485</v>
          </cell>
          <cell r="E2392" t="str">
            <v>M</v>
          </cell>
          <cell r="F2392">
            <v>38</v>
          </cell>
          <cell r="G2392" t="str">
            <v>S</v>
          </cell>
          <cell r="I2392" t="str">
            <v>2nd</v>
          </cell>
          <cell r="J2392" t="str">
            <v>DAC</v>
          </cell>
          <cell r="K2392">
            <v>2</v>
          </cell>
        </row>
        <row r="2393">
          <cell r="A2393">
            <v>1625</v>
          </cell>
          <cell r="B2393" t="str">
            <v>Ben</v>
          </cell>
          <cell r="C2393" t="str">
            <v>Beecroft</v>
          </cell>
          <cell r="D2393">
            <v>28637</v>
          </cell>
          <cell r="E2393" t="str">
            <v>M</v>
          </cell>
          <cell r="F2393">
            <v>46</v>
          </cell>
          <cell r="G2393" t="str">
            <v>V 40</v>
          </cell>
          <cell r="H2393" t="str">
            <v>V 40</v>
          </cell>
          <cell r="I2393" t="str">
            <v>1st</v>
          </cell>
          <cell r="J2393" t="str">
            <v>DAC</v>
          </cell>
          <cell r="K2393">
            <v>2</v>
          </cell>
        </row>
        <row r="2394">
          <cell r="B2394" t="str">
            <v>Tim</v>
          </cell>
          <cell r="C2394" t="str">
            <v>Boyall</v>
          </cell>
          <cell r="D2394">
            <v>26567</v>
          </cell>
          <cell r="E2394" t="str">
            <v>M</v>
          </cell>
          <cell r="F2394">
            <v>51</v>
          </cell>
          <cell r="G2394" t="str">
            <v>V 50</v>
          </cell>
          <cell r="H2394" t="str">
            <v>V 50</v>
          </cell>
          <cell r="I2394" t="str">
            <v>1st</v>
          </cell>
          <cell r="J2394" t="str">
            <v>DAC</v>
          </cell>
          <cell r="K2394">
            <v>2</v>
          </cell>
        </row>
        <row r="2395">
          <cell r="A2395">
            <v>1681</v>
          </cell>
          <cell r="B2395" t="str">
            <v>Steve</v>
          </cell>
          <cell r="C2395" t="str">
            <v>Brown</v>
          </cell>
          <cell r="D2395">
            <v>30835</v>
          </cell>
          <cell r="E2395" t="str">
            <v>M</v>
          </cell>
          <cell r="F2395">
            <v>40</v>
          </cell>
          <cell r="G2395" t="str">
            <v>V 40</v>
          </cell>
          <cell r="H2395" t="str">
            <v>S</v>
          </cell>
          <cell r="I2395" t="str">
            <v>1st</v>
          </cell>
          <cell r="J2395" t="str">
            <v>DAC</v>
          </cell>
          <cell r="K2395">
            <v>2</v>
          </cell>
        </row>
        <row r="2396">
          <cell r="B2396" t="str">
            <v>Steven</v>
          </cell>
          <cell r="C2396" t="str">
            <v>Brown</v>
          </cell>
          <cell r="D2396">
            <v>27657</v>
          </cell>
          <cell r="E2396" t="str">
            <v>M</v>
          </cell>
          <cell r="F2396">
            <v>48</v>
          </cell>
          <cell r="G2396" t="str">
            <v>V 40</v>
          </cell>
          <cell r="H2396" t="str">
            <v>V 40</v>
          </cell>
          <cell r="I2396" t="str">
            <v>1st</v>
          </cell>
          <cell r="J2396" t="str">
            <v>DAC</v>
          </cell>
          <cell r="K2396">
            <v>2</v>
          </cell>
        </row>
        <row r="2397">
          <cell r="A2397">
            <v>2077</v>
          </cell>
          <cell r="B2397" t="str">
            <v>Marc</v>
          </cell>
          <cell r="C2397" t="str">
            <v>Burne</v>
          </cell>
          <cell r="D2397">
            <v>30716</v>
          </cell>
          <cell r="E2397" t="str">
            <v>M</v>
          </cell>
          <cell r="F2397">
            <v>40</v>
          </cell>
          <cell r="G2397" t="str">
            <v>V 40</v>
          </cell>
          <cell r="H2397" t="str">
            <v>S</v>
          </cell>
          <cell r="I2397" t="str">
            <v>1st</v>
          </cell>
          <cell r="J2397" t="str">
            <v>DAC</v>
          </cell>
          <cell r="K2397">
            <v>2</v>
          </cell>
        </row>
        <row r="2398">
          <cell r="A2398">
            <v>1626</v>
          </cell>
          <cell r="B2398" t="str">
            <v>Steve</v>
          </cell>
          <cell r="C2398" t="str">
            <v>Butt</v>
          </cell>
          <cell r="D2398">
            <v>28557</v>
          </cell>
          <cell r="E2398" t="str">
            <v>M</v>
          </cell>
          <cell r="F2398">
            <v>46</v>
          </cell>
          <cell r="G2398" t="str">
            <v>V 40</v>
          </cell>
          <cell r="H2398" t="str">
            <v>V 40</v>
          </cell>
          <cell r="I2398" t="str">
            <v>1st</v>
          </cell>
          <cell r="J2398" t="str">
            <v>DAC</v>
          </cell>
          <cell r="K2398">
            <v>2</v>
          </cell>
        </row>
        <row r="2399">
          <cell r="A2399">
            <v>1698</v>
          </cell>
          <cell r="B2399" t="str">
            <v>Howard</v>
          </cell>
          <cell r="C2399" t="str">
            <v>Clark</v>
          </cell>
          <cell r="D2399">
            <v>24816</v>
          </cell>
          <cell r="E2399" t="str">
            <v>M</v>
          </cell>
          <cell r="F2399">
            <v>56</v>
          </cell>
          <cell r="G2399" t="str">
            <v>V 50</v>
          </cell>
          <cell r="H2399" t="str">
            <v>V 50</v>
          </cell>
          <cell r="I2399" t="str">
            <v>1st</v>
          </cell>
          <cell r="J2399" t="str">
            <v>DAC</v>
          </cell>
          <cell r="K2399">
            <v>2</v>
          </cell>
        </row>
        <row r="2400">
          <cell r="A2400">
            <v>1627</v>
          </cell>
          <cell r="B2400" t="str">
            <v>Douglas</v>
          </cell>
          <cell r="C2400" t="str">
            <v>Coleman</v>
          </cell>
          <cell r="D2400">
            <v>31146</v>
          </cell>
          <cell r="E2400" t="str">
            <v>M</v>
          </cell>
          <cell r="F2400">
            <v>39</v>
          </cell>
          <cell r="G2400" t="str">
            <v>S</v>
          </cell>
          <cell r="H2400" t="str">
            <v>S</v>
          </cell>
          <cell r="I2400" t="str">
            <v>1st</v>
          </cell>
          <cell r="J2400" t="str">
            <v>DAC</v>
          </cell>
          <cell r="K2400">
            <v>2</v>
          </cell>
        </row>
        <row r="2401">
          <cell r="A2401">
            <v>1629</v>
          </cell>
          <cell r="B2401" t="str">
            <v>Robert</v>
          </cell>
          <cell r="C2401" t="str">
            <v>Davies</v>
          </cell>
          <cell r="D2401">
            <v>25749</v>
          </cell>
          <cell r="E2401" t="str">
            <v>M</v>
          </cell>
          <cell r="F2401">
            <v>54</v>
          </cell>
          <cell r="G2401" t="str">
            <v>V 50</v>
          </cell>
          <cell r="H2401" t="str">
            <v>V 50</v>
          </cell>
          <cell r="I2401" t="str">
            <v>1st</v>
          </cell>
          <cell r="J2401" t="str">
            <v>DAC</v>
          </cell>
          <cell r="K2401">
            <v>2</v>
          </cell>
        </row>
        <row r="2402">
          <cell r="A2402">
            <v>2090</v>
          </cell>
          <cell r="B2402" t="str">
            <v>Phil</v>
          </cell>
          <cell r="C2402" t="str">
            <v>Eaves</v>
          </cell>
          <cell r="D2402">
            <v>29279</v>
          </cell>
          <cell r="E2402" t="str">
            <v>M</v>
          </cell>
          <cell r="F2402">
            <v>44</v>
          </cell>
          <cell r="G2402" t="str">
            <v>V 40</v>
          </cell>
          <cell r="I2402" t="str">
            <v>1st</v>
          </cell>
          <cell r="J2402" t="str">
            <v>DAC</v>
          </cell>
          <cell r="K2402">
            <v>2</v>
          </cell>
        </row>
        <row r="2403">
          <cell r="A2403">
            <v>2092</v>
          </cell>
          <cell r="B2403" t="str">
            <v>Adam</v>
          </cell>
          <cell r="C2403" t="str">
            <v>Edgeworth</v>
          </cell>
          <cell r="D2403">
            <v>34153</v>
          </cell>
          <cell r="E2403" t="str">
            <v>M</v>
          </cell>
          <cell r="F2403">
            <v>31</v>
          </cell>
          <cell r="G2403" t="str">
            <v>S</v>
          </cell>
          <cell r="H2403" t="str">
            <v>S</v>
          </cell>
          <cell r="I2403" t="str">
            <v>1st</v>
          </cell>
          <cell r="J2403" t="str">
            <v>DAC</v>
          </cell>
          <cell r="K2403">
            <v>2</v>
          </cell>
        </row>
        <row r="2404">
          <cell r="A2404">
            <v>1631</v>
          </cell>
          <cell r="B2404" t="str">
            <v>Dave</v>
          </cell>
          <cell r="C2404" t="str">
            <v>Fellowes</v>
          </cell>
          <cell r="D2404">
            <v>28560</v>
          </cell>
          <cell r="E2404" t="str">
            <v>M</v>
          </cell>
          <cell r="F2404">
            <v>46</v>
          </cell>
          <cell r="G2404" t="str">
            <v>V 40</v>
          </cell>
          <cell r="I2404" t="str">
            <v>1st</v>
          </cell>
          <cell r="J2404" t="str">
            <v>DAC</v>
          </cell>
          <cell r="K2404">
            <v>2</v>
          </cell>
        </row>
        <row r="2405">
          <cell r="A2405">
            <v>2082</v>
          </cell>
          <cell r="B2405" t="str">
            <v>Rajit</v>
          </cell>
          <cell r="C2405" t="str">
            <v>Gholap</v>
          </cell>
          <cell r="D2405">
            <v>30907</v>
          </cell>
          <cell r="E2405" t="str">
            <v>M</v>
          </cell>
          <cell r="F2405">
            <v>39</v>
          </cell>
          <cell r="G2405" t="str">
            <v>S</v>
          </cell>
          <cell r="I2405" t="str">
            <v>1st</v>
          </cell>
          <cell r="J2405" t="str">
            <v>DAC</v>
          </cell>
          <cell r="K2405">
            <v>2</v>
          </cell>
        </row>
        <row r="2406">
          <cell r="A2406">
            <v>1633</v>
          </cell>
          <cell r="B2406" t="str">
            <v>David</v>
          </cell>
          <cell r="C2406" t="str">
            <v>Gilder</v>
          </cell>
          <cell r="D2406">
            <v>26934</v>
          </cell>
          <cell r="E2406" t="str">
            <v>M</v>
          </cell>
          <cell r="F2406">
            <v>50</v>
          </cell>
          <cell r="G2406" t="str">
            <v>V 50</v>
          </cell>
          <cell r="I2406" t="str">
            <v>1st</v>
          </cell>
          <cell r="J2406" t="str">
            <v>DAC</v>
          </cell>
          <cell r="K2406">
            <v>2</v>
          </cell>
        </row>
        <row r="2407">
          <cell r="B2407" t="str">
            <v>Martin</v>
          </cell>
          <cell r="C2407" t="str">
            <v>Gill</v>
          </cell>
          <cell r="D2407">
            <v>25513</v>
          </cell>
          <cell r="E2407" t="str">
            <v>M</v>
          </cell>
          <cell r="F2407">
            <v>54</v>
          </cell>
          <cell r="G2407" t="str">
            <v>V 50</v>
          </cell>
          <cell r="H2407" t="str">
            <v>V 50</v>
          </cell>
          <cell r="I2407" t="str">
            <v>1st</v>
          </cell>
          <cell r="J2407" t="str">
            <v>DAC</v>
          </cell>
          <cell r="K2407">
            <v>2</v>
          </cell>
        </row>
        <row r="2408">
          <cell r="A2408">
            <v>1634</v>
          </cell>
          <cell r="B2408" t="str">
            <v>Harry</v>
          </cell>
          <cell r="C2408" t="str">
            <v>Gillan</v>
          </cell>
          <cell r="D2408">
            <v>32100</v>
          </cell>
          <cell r="E2408" t="str">
            <v>M</v>
          </cell>
          <cell r="F2408">
            <v>36</v>
          </cell>
          <cell r="G2408" t="str">
            <v>S</v>
          </cell>
          <cell r="H2408" t="str">
            <v>S</v>
          </cell>
          <cell r="I2408" t="str">
            <v>1st</v>
          </cell>
          <cell r="J2408" t="str">
            <v>DAC</v>
          </cell>
          <cell r="K2408">
            <v>2</v>
          </cell>
        </row>
        <row r="2409">
          <cell r="A2409">
            <v>1636</v>
          </cell>
          <cell r="B2409" t="str">
            <v>Richard</v>
          </cell>
          <cell r="C2409" t="str">
            <v>Hacking</v>
          </cell>
          <cell r="D2409">
            <v>28325</v>
          </cell>
          <cell r="E2409" t="str">
            <v>M</v>
          </cell>
          <cell r="F2409">
            <v>46</v>
          </cell>
          <cell r="G2409" t="str">
            <v>V 40</v>
          </cell>
          <cell r="I2409" t="str">
            <v>1st</v>
          </cell>
          <cell r="J2409" t="str">
            <v>DAC</v>
          </cell>
          <cell r="K2409">
            <v>2</v>
          </cell>
        </row>
        <row r="2410">
          <cell r="A2410">
            <v>1687</v>
          </cell>
          <cell r="B2410" t="str">
            <v>Matt</v>
          </cell>
          <cell r="C2410" t="str">
            <v>Hamilton</v>
          </cell>
          <cell r="D2410">
            <v>32906</v>
          </cell>
          <cell r="E2410" t="str">
            <v>M</v>
          </cell>
          <cell r="F2410">
            <v>34</v>
          </cell>
          <cell r="G2410" t="str">
            <v>S</v>
          </cell>
          <cell r="H2410" t="str">
            <v>S</v>
          </cell>
          <cell r="I2410" t="str">
            <v>1st</v>
          </cell>
          <cell r="J2410" t="str">
            <v>DAC</v>
          </cell>
          <cell r="K2410">
            <v>2</v>
          </cell>
        </row>
        <row r="2411">
          <cell r="B2411" t="str">
            <v>Michael</v>
          </cell>
          <cell r="C2411" t="str">
            <v>Hollington</v>
          </cell>
          <cell r="D2411">
            <v>33535</v>
          </cell>
          <cell r="E2411" t="str">
            <v>M</v>
          </cell>
          <cell r="F2411">
            <v>32</v>
          </cell>
          <cell r="G2411" t="str">
            <v>S</v>
          </cell>
          <cell r="H2411" t="str">
            <v>S</v>
          </cell>
          <cell r="I2411" t="str">
            <v>1st</v>
          </cell>
          <cell r="J2411" t="str">
            <v>DAC</v>
          </cell>
          <cell r="K2411">
            <v>2</v>
          </cell>
        </row>
        <row r="2412">
          <cell r="A2412">
            <v>1694</v>
          </cell>
          <cell r="B2412" t="str">
            <v>John</v>
          </cell>
          <cell r="C2412" t="str">
            <v>Hopper</v>
          </cell>
          <cell r="D2412">
            <v>25798</v>
          </cell>
          <cell r="E2412" t="str">
            <v>M</v>
          </cell>
          <cell r="F2412">
            <v>53</v>
          </cell>
          <cell r="G2412" t="str">
            <v>V 50</v>
          </cell>
          <cell r="H2412" t="str">
            <v>V 50</v>
          </cell>
          <cell r="I2412" t="str">
            <v>1st</v>
          </cell>
          <cell r="J2412" t="str">
            <v>DAC</v>
          </cell>
          <cell r="K2412">
            <v>2</v>
          </cell>
        </row>
        <row r="2413">
          <cell r="A2413">
            <v>2085</v>
          </cell>
          <cell r="B2413" t="str">
            <v>Michael</v>
          </cell>
          <cell r="C2413" t="str">
            <v>Hughes</v>
          </cell>
          <cell r="D2413">
            <v>24311</v>
          </cell>
          <cell r="E2413" t="str">
            <v>M</v>
          </cell>
          <cell r="F2413">
            <v>57</v>
          </cell>
          <cell r="G2413" t="str">
            <v>V 50</v>
          </cell>
          <cell r="I2413" t="str">
            <v>1st</v>
          </cell>
          <cell r="J2413" t="str">
            <v>DAC</v>
          </cell>
          <cell r="K2413">
            <v>2</v>
          </cell>
        </row>
        <row r="2414">
          <cell r="B2414" t="str">
            <v>George</v>
          </cell>
          <cell r="C2414" t="str">
            <v>Jackson</v>
          </cell>
          <cell r="D2414">
            <v>31583</v>
          </cell>
          <cell r="E2414" t="str">
            <v>M</v>
          </cell>
          <cell r="F2414">
            <v>38</v>
          </cell>
          <cell r="G2414" t="str">
            <v>S</v>
          </cell>
          <cell r="H2414" t="str">
            <v>S</v>
          </cell>
          <cell r="I2414" t="str">
            <v>1st</v>
          </cell>
          <cell r="J2414" t="str">
            <v>DAC</v>
          </cell>
          <cell r="K2414">
            <v>2</v>
          </cell>
        </row>
        <row r="2415">
          <cell r="A2415">
            <v>2079</v>
          </cell>
          <cell r="B2415" t="str">
            <v>Phil</v>
          </cell>
          <cell r="C2415" t="str">
            <v>Joslin</v>
          </cell>
          <cell r="D2415">
            <v>17311</v>
          </cell>
          <cell r="E2415" t="str">
            <v>M</v>
          </cell>
          <cell r="F2415">
            <v>77</v>
          </cell>
          <cell r="G2415" t="str">
            <v>V 70</v>
          </cell>
          <cell r="I2415" t="str">
            <v>1st</v>
          </cell>
          <cell r="J2415" t="str">
            <v>DAC</v>
          </cell>
          <cell r="K2415">
            <v>2</v>
          </cell>
        </row>
        <row r="2416">
          <cell r="B2416" t="str">
            <v>Ryan</v>
          </cell>
          <cell r="C2416" t="str">
            <v>Kazer</v>
          </cell>
          <cell r="D2416">
            <v>33387</v>
          </cell>
          <cell r="E2416" t="str">
            <v>M</v>
          </cell>
          <cell r="F2416">
            <v>33</v>
          </cell>
          <cell r="G2416" t="str">
            <v>S</v>
          </cell>
          <cell r="I2416" t="str">
            <v>1st</v>
          </cell>
          <cell r="J2416" t="str">
            <v>DAC</v>
          </cell>
          <cell r="K2416">
            <v>2</v>
          </cell>
        </row>
        <row r="2417">
          <cell r="A2417">
            <v>2073</v>
          </cell>
          <cell r="B2417" t="str">
            <v>Ben</v>
          </cell>
          <cell r="C2417" t="str">
            <v>Kenny</v>
          </cell>
          <cell r="D2417">
            <v>31129</v>
          </cell>
          <cell r="E2417" t="str">
            <v>M</v>
          </cell>
          <cell r="F2417">
            <v>39</v>
          </cell>
          <cell r="G2417" t="str">
            <v>S</v>
          </cell>
          <cell r="I2417" t="str">
            <v>1st</v>
          </cell>
          <cell r="J2417" t="str">
            <v>DAC</v>
          </cell>
          <cell r="K2417">
            <v>2</v>
          </cell>
        </row>
        <row r="2418">
          <cell r="A2418">
            <v>1639</v>
          </cell>
          <cell r="B2418" t="str">
            <v>Martin</v>
          </cell>
          <cell r="C2418" t="str">
            <v>Kerr</v>
          </cell>
          <cell r="D2418">
            <v>28275</v>
          </cell>
          <cell r="E2418" t="str">
            <v>M</v>
          </cell>
          <cell r="F2418">
            <v>47</v>
          </cell>
          <cell r="G2418" t="str">
            <v>V 40</v>
          </cell>
          <cell r="I2418" t="str">
            <v>1st</v>
          </cell>
          <cell r="J2418" t="str">
            <v>DAC</v>
          </cell>
          <cell r="K2418">
            <v>2</v>
          </cell>
        </row>
        <row r="2419">
          <cell r="A2419">
            <v>1640</v>
          </cell>
          <cell r="B2419" t="str">
            <v>Chris</v>
          </cell>
          <cell r="C2419" t="str">
            <v>Kitchener</v>
          </cell>
          <cell r="D2419">
            <v>25172</v>
          </cell>
          <cell r="E2419" t="str">
            <v>M</v>
          </cell>
          <cell r="F2419">
            <v>55</v>
          </cell>
          <cell r="G2419" t="str">
            <v>V 50</v>
          </cell>
          <cell r="H2419" t="str">
            <v>V 50</v>
          </cell>
          <cell r="I2419" t="str">
            <v>1st</v>
          </cell>
          <cell r="J2419" t="str">
            <v>DAC</v>
          </cell>
          <cell r="K2419">
            <v>2</v>
          </cell>
        </row>
        <row r="2420">
          <cell r="A2420">
            <v>1642</v>
          </cell>
          <cell r="B2420" t="str">
            <v>Matt</v>
          </cell>
          <cell r="C2420" t="str">
            <v>Leese</v>
          </cell>
          <cell r="D2420">
            <v>27641</v>
          </cell>
          <cell r="E2420" t="str">
            <v>M</v>
          </cell>
          <cell r="F2420">
            <v>48</v>
          </cell>
          <cell r="G2420" t="str">
            <v>V 40</v>
          </cell>
          <cell r="H2420" t="str">
            <v>V 40</v>
          </cell>
          <cell r="I2420" t="str">
            <v>1st</v>
          </cell>
          <cell r="J2420" t="str">
            <v>DAC</v>
          </cell>
          <cell r="K2420">
            <v>2</v>
          </cell>
        </row>
        <row r="2421">
          <cell r="A2421">
            <v>1691</v>
          </cell>
          <cell r="B2421" t="str">
            <v>Stephen</v>
          </cell>
          <cell r="C2421" t="str">
            <v>Lummis</v>
          </cell>
          <cell r="D2421">
            <v>26945</v>
          </cell>
          <cell r="E2421" t="str">
            <v>M</v>
          </cell>
          <cell r="F2421">
            <v>50</v>
          </cell>
          <cell r="G2421" t="str">
            <v>V 50</v>
          </cell>
          <cell r="I2421" t="str">
            <v>1st</v>
          </cell>
          <cell r="J2421" t="str">
            <v>DAC</v>
          </cell>
          <cell r="K2421">
            <v>2</v>
          </cell>
        </row>
        <row r="2422">
          <cell r="A2422">
            <v>1692</v>
          </cell>
          <cell r="B2422" t="str">
            <v>Thomas</v>
          </cell>
          <cell r="C2422" t="str">
            <v>Mack</v>
          </cell>
          <cell r="D2422">
            <v>33529</v>
          </cell>
          <cell r="E2422" t="str">
            <v>M</v>
          </cell>
          <cell r="F2422">
            <v>32</v>
          </cell>
          <cell r="G2422" t="str">
            <v>S</v>
          </cell>
          <cell r="H2422" t="str">
            <v>S</v>
          </cell>
          <cell r="I2422" t="str">
            <v>1st</v>
          </cell>
          <cell r="J2422" t="str">
            <v>DAC</v>
          </cell>
          <cell r="K2422">
            <v>2</v>
          </cell>
        </row>
        <row r="2423">
          <cell r="A2423">
            <v>1644</v>
          </cell>
          <cell r="B2423" t="str">
            <v>Paul</v>
          </cell>
          <cell r="C2423" t="str">
            <v>Maloney</v>
          </cell>
          <cell r="D2423">
            <v>25894</v>
          </cell>
          <cell r="E2423" t="str">
            <v>M</v>
          </cell>
          <cell r="F2423">
            <v>53</v>
          </cell>
          <cell r="G2423" t="str">
            <v>V 50</v>
          </cell>
          <cell r="H2423" t="str">
            <v>V 50</v>
          </cell>
          <cell r="I2423" t="str">
            <v>1st</v>
          </cell>
          <cell r="J2423" t="str">
            <v>DAC</v>
          </cell>
          <cell r="K2423">
            <v>2</v>
          </cell>
        </row>
        <row r="2424">
          <cell r="A2424">
            <v>2081</v>
          </cell>
          <cell r="B2424" t="str">
            <v>Jamie</v>
          </cell>
          <cell r="C2424" t="str">
            <v>Marlow</v>
          </cell>
          <cell r="D2424">
            <v>29455</v>
          </cell>
          <cell r="E2424" t="str">
            <v>M</v>
          </cell>
          <cell r="F2424">
            <v>43</v>
          </cell>
          <cell r="G2424" t="str">
            <v>V 40</v>
          </cell>
          <cell r="H2424" t="str">
            <v>V 40</v>
          </cell>
          <cell r="I2424" t="str">
            <v>1st</v>
          </cell>
          <cell r="J2424" t="str">
            <v>DAC</v>
          </cell>
          <cell r="K2424">
            <v>2</v>
          </cell>
        </row>
        <row r="2425">
          <cell r="A2425">
            <v>1645</v>
          </cell>
          <cell r="B2425" t="str">
            <v>Chris</v>
          </cell>
          <cell r="C2425" t="str">
            <v>Marriott</v>
          </cell>
          <cell r="D2425">
            <v>30564</v>
          </cell>
          <cell r="E2425" t="str">
            <v>M</v>
          </cell>
          <cell r="F2425">
            <v>40</v>
          </cell>
          <cell r="G2425" t="str">
            <v>V 40</v>
          </cell>
          <cell r="H2425" t="str">
            <v>S</v>
          </cell>
          <cell r="I2425" t="str">
            <v>1st</v>
          </cell>
          <cell r="J2425" t="str">
            <v>DAC</v>
          </cell>
          <cell r="K2425">
            <v>2</v>
          </cell>
        </row>
        <row r="2426">
          <cell r="A2426">
            <v>1647</v>
          </cell>
          <cell r="B2426" t="str">
            <v>Alex</v>
          </cell>
          <cell r="C2426" t="str">
            <v>McNally</v>
          </cell>
          <cell r="D2426">
            <v>34416</v>
          </cell>
          <cell r="E2426" t="str">
            <v>M</v>
          </cell>
          <cell r="F2426">
            <v>30</v>
          </cell>
          <cell r="G2426" t="str">
            <v>S</v>
          </cell>
          <cell r="H2426" t="str">
            <v>S</v>
          </cell>
          <cell r="I2426" t="str">
            <v>1st</v>
          </cell>
          <cell r="J2426" t="str">
            <v>DAC</v>
          </cell>
          <cell r="K2426">
            <v>2</v>
          </cell>
        </row>
        <row r="2427">
          <cell r="A2427">
            <v>2087</v>
          </cell>
          <cell r="B2427" t="str">
            <v>Alex</v>
          </cell>
          <cell r="C2427" t="str">
            <v>McNally</v>
          </cell>
          <cell r="D2427">
            <v>34416</v>
          </cell>
          <cell r="E2427" t="str">
            <v>M</v>
          </cell>
          <cell r="F2427">
            <v>30</v>
          </cell>
          <cell r="G2427" t="str">
            <v>S</v>
          </cell>
          <cell r="H2427" t="str">
            <v>S</v>
          </cell>
          <cell r="I2427" t="str">
            <v>1st</v>
          </cell>
          <cell r="J2427" t="str">
            <v>DAC</v>
          </cell>
          <cell r="K2427">
            <v>2</v>
          </cell>
        </row>
        <row r="2428">
          <cell r="B2428" t="str">
            <v>Adam</v>
          </cell>
          <cell r="C2428" t="str">
            <v>Mills</v>
          </cell>
          <cell r="D2428">
            <v>25516</v>
          </cell>
          <cell r="E2428" t="str">
            <v>M</v>
          </cell>
          <cell r="F2428">
            <v>54</v>
          </cell>
          <cell r="G2428" t="str">
            <v>V 50</v>
          </cell>
          <cell r="H2428" t="str">
            <v>V 50</v>
          </cell>
          <cell r="I2428" t="str">
            <v>1st</v>
          </cell>
          <cell r="J2428" t="str">
            <v>DAC</v>
          </cell>
          <cell r="K2428">
            <v>2</v>
          </cell>
        </row>
        <row r="2429">
          <cell r="A2429">
            <v>1697</v>
          </cell>
          <cell r="B2429" t="str">
            <v>Andy</v>
          </cell>
          <cell r="C2429" t="str">
            <v>Mitchell</v>
          </cell>
          <cell r="D2429">
            <v>23647</v>
          </cell>
          <cell r="E2429" t="str">
            <v>M</v>
          </cell>
          <cell r="F2429">
            <v>59</v>
          </cell>
          <cell r="G2429" t="str">
            <v>V 50</v>
          </cell>
          <cell r="H2429" t="str">
            <v>V 50</v>
          </cell>
          <cell r="I2429" t="str">
            <v>1st</v>
          </cell>
          <cell r="J2429" t="str">
            <v>DAC</v>
          </cell>
          <cell r="K2429">
            <v>2</v>
          </cell>
        </row>
        <row r="2430">
          <cell r="B2430" t="str">
            <v>Rasmi</v>
          </cell>
          <cell r="C2430" t="str">
            <v>Nanda</v>
          </cell>
          <cell r="D2430">
            <v>26859</v>
          </cell>
          <cell r="E2430" t="str">
            <v>M</v>
          </cell>
          <cell r="F2430">
            <v>51</v>
          </cell>
          <cell r="G2430" t="str">
            <v>V 50</v>
          </cell>
          <cell r="H2430" t="str">
            <v>V 40</v>
          </cell>
          <cell r="I2430" t="str">
            <v>1st</v>
          </cell>
          <cell r="J2430" t="str">
            <v>DAC</v>
          </cell>
          <cell r="K2430">
            <v>2</v>
          </cell>
        </row>
        <row r="2431">
          <cell r="A2431">
            <v>1648</v>
          </cell>
          <cell r="B2431" t="str">
            <v>Robert</v>
          </cell>
          <cell r="C2431" t="str">
            <v>Notton</v>
          </cell>
          <cell r="D2431">
            <v>22370</v>
          </cell>
          <cell r="E2431" t="str">
            <v>M</v>
          </cell>
          <cell r="F2431">
            <v>63</v>
          </cell>
          <cell r="G2431" t="str">
            <v>V 60</v>
          </cell>
          <cell r="H2431" t="str">
            <v>V 60</v>
          </cell>
          <cell r="I2431" t="str">
            <v>1st</v>
          </cell>
          <cell r="J2431" t="str">
            <v>DAC</v>
          </cell>
          <cell r="K2431">
            <v>2</v>
          </cell>
        </row>
        <row r="2432">
          <cell r="A2432">
            <v>2093</v>
          </cell>
          <cell r="B2432" t="str">
            <v>Phillip</v>
          </cell>
          <cell r="C2432" t="str">
            <v>Oddy</v>
          </cell>
          <cell r="D2432">
            <v>32687</v>
          </cell>
          <cell r="E2432" t="str">
            <v>M</v>
          </cell>
          <cell r="F2432">
            <v>35</v>
          </cell>
          <cell r="G2432" t="str">
            <v>S</v>
          </cell>
          <cell r="H2432" t="str">
            <v>S</v>
          </cell>
          <cell r="I2432" t="str">
            <v>1st</v>
          </cell>
          <cell r="J2432" t="str">
            <v>DAC</v>
          </cell>
          <cell r="K2432">
            <v>2</v>
          </cell>
        </row>
        <row r="2433">
          <cell r="A2433">
            <v>1677</v>
          </cell>
          <cell r="B2433" t="str">
            <v>David</v>
          </cell>
          <cell r="C2433" t="str">
            <v>Olima</v>
          </cell>
          <cell r="D2433">
            <v>28153</v>
          </cell>
          <cell r="E2433" t="str">
            <v>M</v>
          </cell>
          <cell r="F2433">
            <v>47</v>
          </cell>
          <cell r="G2433" t="str">
            <v>V 40</v>
          </cell>
          <cell r="H2433" t="str">
            <v>V 40</v>
          </cell>
          <cell r="I2433" t="str">
            <v>1st</v>
          </cell>
          <cell r="J2433" t="str">
            <v>DAC</v>
          </cell>
          <cell r="K2433">
            <v>2</v>
          </cell>
        </row>
        <row r="2434">
          <cell r="A2434">
            <v>2094</v>
          </cell>
          <cell r="B2434" t="str">
            <v>Ernie</v>
          </cell>
          <cell r="C2434" t="str">
            <v>Olima</v>
          </cell>
          <cell r="D2434">
            <v>38839</v>
          </cell>
          <cell r="E2434" t="str">
            <v>M</v>
          </cell>
          <cell r="F2434">
            <v>18</v>
          </cell>
          <cell r="G2434" t="str">
            <v>U 20</v>
          </cell>
          <cell r="I2434" t="str">
            <v>1st</v>
          </cell>
          <cell r="J2434" t="str">
            <v>DAC</v>
          </cell>
          <cell r="K2434">
            <v>2</v>
          </cell>
        </row>
        <row r="2435">
          <cell r="A2435">
            <v>2078</v>
          </cell>
          <cell r="B2435" t="str">
            <v>Martin</v>
          </cell>
          <cell r="C2435" t="str">
            <v>Parker</v>
          </cell>
          <cell r="D2435">
            <v>30570</v>
          </cell>
          <cell r="E2435" t="str">
            <v>M</v>
          </cell>
          <cell r="F2435">
            <v>40</v>
          </cell>
          <cell r="G2435" t="str">
            <v>V 40</v>
          </cell>
          <cell r="I2435" t="str">
            <v>1st</v>
          </cell>
          <cell r="J2435" t="str">
            <v>DAC</v>
          </cell>
          <cell r="K2435">
            <v>2</v>
          </cell>
        </row>
        <row r="2436">
          <cell r="B2436" t="str">
            <v>Ricky</v>
          </cell>
          <cell r="C2436" t="str">
            <v>Parkins</v>
          </cell>
          <cell r="D2436">
            <v>29497</v>
          </cell>
          <cell r="E2436" t="str">
            <v>M</v>
          </cell>
          <cell r="F2436">
            <v>43</v>
          </cell>
          <cell r="G2436" t="str">
            <v>V 40</v>
          </cell>
          <cell r="H2436" t="str">
            <v>V 40</v>
          </cell>
          <cell r="I2436" t="str">
            <v>1st</v>
          </cell>
          <cell r="J2436" t="str">
            <v>DAC</v>
          </cell>
          <cell r="K2436">
            <v>2</v>
          </cell>
        </row>
        <row r="2437">
          <cell r="A2437">
            <v>1676</v>
          </cell>
          <cell r="B2437" t="str">
            <v>Jack</v>
          </cell>
          <cell r="C2437" t="str">
            <v>Parslow</v>
          </cell>
          <cell r="D2437">
            <v>32068</v>
          </cell>
          <cell r="E2437" t="str">
            <v>M</v>
          </cell>
          <cell r="F2437">
            <v>36</v>
          </cell>
          <cell r="G2437" t="str">
            <v>S</v>
          </cell>
          <cell r="I2437" t="str">
            <v>1st</v>
          </cell>
          <cell r="J2437" t="str">
            <v>DAC</v>
          </cell>
          <cell r="K2437">
            <v>2</v>
          </cell>
        </row>
        <row r="2438">
          <cell r="A2438">
            <v>1651</v>
          </cell>
          <cell r="B2438" t="str">
            <v>Robert</v>
          </cell>
          <cell r="C2438" t="str">
            <v>Peche</v>
          </cell>
          <cell r="D2438">
            <v>29119</v>
          </cell>
          <cell r="E2438" t="str">
            <v>M</v>
          </cell>
          <cell r="F2438">
            <v>44</v>
          </cell>
          <cell r="G2438" t="str">
            <v>V 40</v>
          </cell>
          <cell r="H2438" t="str">
            <v>V 40</v>
          </cell>
          <cell r="I2438" t="str">
            <v>1st</v>
          </cell>
          <cell r="J2438" t="str">
            <v>DAC</v>
          </cell>
          <cell r="K2438">
            <v>2</v>
          </cell>
        </row>
        <row r="2439">
          <cell r="A2439">
            <v>1652</v>
          </cell>
          <cell r="B2439" t="str">
            <v>Ken</v>
          </cell>
          <cell r="C2439" t="str">
            <v>Perry</v>
          </cell>
          <cell r="D2439">
            <v>18435</v>
          </cell>
          <cell r="E2439" t="str">
            <v>M</v>
          </cell>
          <cell r="F2439">
            <v>74</v>
          </cell>
          <cell r="G2439" t="str">
            <v>V 70</v>
          </cell>
          <cell r="H2439" t="str">
            <v>V 70</v>
          </cell>
          <cell r="I2439" t="str">
            <v>1st</v>
          </cell>
          <cell r="J2439" t="str">
            <v>DAC</v>
          </cell>
          <cell r="K2439">
            <v>2</v>
          </cell>
        </row>
        <row r="2440">
          <cell r="B2440" t="str">
            <v>Rob</v>
          </cell>
          <cell r="C2440" t="str">
            <v>Potton</v>
          </cell>
          <cell r="D2440">
            <v>27180</v>
          </cell>
          <cell r="E2440" t="str">
            <v>M</v>
          </cell>
          <cell r="F2440">
            <v>50</v>
          </cell>
          <cell r="G2440" t="str">
            <v>V 50</v>
          </cell>
          <cell r="H2440" t="str">
            <v>V 40</v>
          </cell>
          <cell r="I2440" t="str">
            <v>1st</v>
          </cell>
          <cell r="J2440" t="str">
            <v>DAC</v>
          </cell>
          <cell r="K2440">
            <v>2</v>
          </cell>
        </row>
        <row r="2441">
          <cell r="B2441" t="str">
            <v>Sean</v>
          </cell>
          <cell r="C2441" t="str">
            <v>Power</v>
          </cell>
          <cell r="D2441">
            <v>26737</v>
          </cell>
          <cell r="E2441" t="str">
            <v>M</v>
          </cell>
          <cell r="F2441">
            <v>51</v>
          </cell>
          <cell r="G2441" t="str">
            <v>V 50</v>
          </cell>
          <cell r="H2441" t="str">
            <v>V 50</v>
          </cell>
          <cell r="I2441" t="str">
            <v>1st</v>
          </cell>
          <cell r="J2441" t="str">
            <v>DAC</v>
          </cell>
          <cell r="K2441">
            <v>2</v>
          </cell>
        </row>
        <row r="2442">
          <cell r="A2442">
            <v>1653</v>
          </cell>
          <cell r="B2442" t="str">
            <v>Philip</v>
          </cell>
          <cell r="C2442" t="str">
            <v>Pugh</v>
          </cell>
          <cell r="D2442">
            <v>20644</v>
          </cell>
          <cell r="E2442" t="str">
            <v>M</v>
          </cell>
          <cell r="F2442">
            <v>68</v>
          </cell>
          <cell r="G2442" t="str">
            <v>V 60</v>
          </cell>
          <cell r="H2442" t="str">
            <v>V 60</v>
          </cell>
          <cell r="I2442" t="str">
            <v>1st</v>
          </cell>
          <cell r="J2442" t="str">
            <v>DAC</v>
          </cell>
          <cell r="K2442">
            <v>2</v>
          </cell>
        </row>
        <row r="2443">
          <cell r="B2443" t="str">
            <v>Oliver</v>
          </cell>
          <cell r="C2443" t="str">
            <v>Pulis</v>
          </cell>
          <cell r="D2443">
            <v>39301</v>
          </cell>
          <cell r="E2443" t="str">
            <v>M</v>
          </cell>
          <cell r="F2443">
            <v>16</v>
          </cell>
          <cell r="G2443" t="str">
            <v>U 20</v>
          </cell>
          <cell r="H2443" t="str">
            <v>U 20</v>
          </cell>
          <cell r="I2443" t="str">
            <v>1st</v>
          </cell>
          <cell r="J2443" t="str">
            <v>DAC</v>
          </cell>
          <cell r="K2443">
            <v>2</v>
          </cell>
        </row>
        <row r="2444">
          <cell r="A2444">
            <v>2089</v>
          </cell>
          <cell r="B2444" t="str">
            <v>Jamie</v>
          </cell>
          <cell r="C2444" t="str">
            <v>Ramsey</v>
          </cell>
          <cell r="D2444">
            <v>34872</v>
          </cell>
          <cell r="E2444" t="str">
            <v>M</v>
          </cell>
          <cell r="F2444">
            <v>29</v>
          </cell>
          <cell r="G2444" t="str">
            <v>S</v>
          </cell>
          <cell r="I2444" t="str">
            <v>1st</v>
          </cell>
          <cell r="J2444" t="str">
            <v>DAC</v>
          </cell>
          <cell r="K2444">
            <v>2</v>
          </cell>
        </row>
        <row r="2445">
          <cell r="A2445">
            <v>1682</v>
          </cell>
          <cell r="B2445" t="str">
            <v>Mustafa</v>
          </cell>
          <cell r="C2445" t="str">
            <v>Readdie</v>
          </cell>
          <cell r="D2445">
            <v>25009</v>
          </cell>
          <cell r="E2445" t="str">
            <v>M</v>
          </cell>
          <cell r="F2445">
            <v>56</v>
          </cell>
          <cell r="G2445" t="str">
            <v>V 50</v>
          </cell>
          <cell r="H2445" t="str">
            <v>V 50</v>
          </cell>
          <cell r="I2445" t="str">
            <v>1st</v>
          </cell>
          <cell r="J2445" t="str">
            <v>DAC</v>
          </cell>
          <cell r="K2445">
            <v>2</v>
          </cell>
        </row>
        <row r="2446">
          <cell r="A2446">
            <v>1699</v>
          </cell>
          <cell r="B2446" t="str">
            <v>Tony</v>
          </cell>
          <cell r="C2446" t="str">
            <v>Reeve</v>
          </cell>
          <cell r="D2446">
            <v>22124</v>
          </cell>
          <cell r="E2446" t="str">
            <v>M</v>
          </cell>
          <cell r="F2446">
            <v>63</v>
          </cell>
          <cell r="G2446" t="str">
            <v>V 60</v>
          </cell>
          <cell r="I2446" t="str">
            <v>1st</v>
          </cell>
          <cell r="J2446" t="str">
            <v>DAC</v>
          </cell>
          <cell r="K2446">
            <v>2</v>
          </cell>
        </row>
        <row r="2447">
          <cell r="A2447">
            <v>2074</v>
          </cell>
          <cell r="B2447" t="str">
            <v>Andrew</v>
          </cell>
          <cell r="C2447" t="str">
            <v>Ross</v>
          </cell>
          <cell r="D2447">
            <v>28931</v>
          </cell>
          <cell r="E2447" t="str">
            <v>M</v>
          </cell>
          <cell r="F2447">
            <v>45</v>
          </cell>
          <cell r="G2447" t="str">
            <v>V 40</v>
          </cell>
          <cell r="I2447" t="str">
            <v>1st</v>
          </cell>
          <cell r="J2447" t="str">
            <v>DAC</v>
          </cell>
          <cell r="K2447">
            <v>2</v>
          </cell>
        </row>
        <row r="2448">
          <cell r="A2448">
            <v>1680</v>
          </cell>
          <cell r="B2448" t="str">
            <v>Rhys</v>
          </cell>
          <cell r="C2448" t="str">
            <v>Rowlands</v>
          </cell>
          <cell r="D2448">
            <v>36288</v>
          </cell>
          <cell r="E2448" t="str">
            <v>M</v>
          </cell>
          <cell r="F2448">
            <v>25</v>
          </cell>
          <cell r="G2448" t="str">
            <v>S</v>
          </cell>
          <cell r="H2448" t="str">
            <v>S</v>
          </cell>
          <cell r="I2448" t="str">
            <v>1st</v>
          </cell>
          <cell r="J2448" t="str">
            <v>DAC</v>
          </cell>
          <cell r="K2448">
            <v>2</v>
          </cell>
        </row>
        <row r="2449">
          <cell r="A2449">
            <v>1655</v>
          </cell>
          <cell r="B2449" t="str">
            <v>Charlie</v>
          </cell>
          <cell r="C2449" t="str">
            <v>Russell</v>
          </cell>
          <cell r="D2449">
            <v>35586</v>
          </cell>
          <cell r="E2449" t="str">
            <v>M</v>
          </cell>
          <cell r="F2449">
            <v>27</v>
          </cell>
          <cell r="G2449" t="str">
            <v>S</v>
          </cell>
          <cell r="H2449" t="str">
            <v>S</v>
          </cell>
          <cell r="I2449" t="str">
            <v>1st</v>
          </cell>
          <cell r="J2449" t="str">
            <v>DAC</v>
          </cell>
          <cell r="K2449">
            <v>2</v>
          </cell>
        </row>
        <row r="2450">
          <cell r="A2450">
            <v>1656</v>
          </cell>
          <cell r="B2450" t="str">
            <v>Steven</v>
          </cell>
          <cell r="C2450" t="str">
            <v>Russell</v>
          </cell>
          <cell r="D2450">
            <v>25662</v>
          </cell>
          <cell r="E2450" t="str">
            <v>M</v>
          </cell>
          <cell r="F2450">
            <v>54</v>
          </cell>
          <cell r="G2450" t="str">
            <v>V 50</v>
          </cell>
          <cell r="H2450" t="str">
            <v>V 50</v>
          </cell>
          <cell r="I2450" t="str">
            <v>1st</v>
          </cell>
          <cell r="J2450" t="str">
            <v>DAC</v>
          </cell>
          <cell r="K2450">
            <v>2</v>
          </cell>
        </row>
        <row r="2451">
          <cell r="A2451">
            <v>2091</v>
          </cell>
          <cell r="B2451" t="str">
            <v>Matt</v>
          </cell>
          <cell r="C2451" t="str">
            <v>Salisbury</v>
          </cell>
          <cell r="D2451">
            <v>32486</v>
          </cell>
          <cell r="E2451" t="str">
            <v>M</v>
          </cell>
          <cell r="F2451">
            <v>35</v>
          </cell>
          <cell r="G2451" t="str">
            <v>S</v>
          </cell>
          <cell r="I2451" t="str">
            <v>1st</v>
          </cell>
          <cell r="J2451" t="str">
            <v>DAC</v>
          </cell>
          <cell r="K2451">
            <v>2</v>
          </cell>
        </row>
        <row r="2452">
          <cell r="A2452">
            <v>2075</v>
          </cell>
          <cell r="B2452" t="str">
            <v>Robert</v>
          </cell>
          <cell r="C2452" t="str">
            <v>Salt</v>
          </cell>
          <cell r="D2452">
            <v>23322</v>
          </cell>
          <cell r="E2452" t="str">
            <v>M</v>
          </cell>
          <cell r="F2452">
            <v>60</v>
          </cell>
          <cell r="G2452" t="str">
            <v>V 60</v>
          </cell>
          <cell r="H2452" t="str">
            <v>V 50</v>
          </cell>
          <cell r="I2452" t="str">
            <v>1st</v>
          </cell>
          <cell r="J2452" t="str">
            <v>DAC</v>
          </cell>
          <cell r="K2452">
            <v>2</v>
          </cell>
        </row>
        <row r="2453">
          <cell r="A2453">
            <v>2086</v>
          </cell>
          <cell r="B2453" t="str">
            <v>Angus</v>
          </cell>
          <cell r="C2453" t="str">
            <v>Saunders</v>
          </cell>
          <cell r="D2453">
            <v>37194</v>
          </cell>
          <cell r="E2453" t="str">
            <v>M</v>
          </cell>
          <cell r="F2453">
            <v>22</v>
          </cell>
          <cell r="G2453" t="str">
            <v>S</v>
          </cell>
          <cell r="I2453" t="str">
            <v>1st</v>
          </cell>
          <cell r="J2453" t="str">
            <v>DAC</v>
          </cell>
          <cell r="K2453">
            <v>2</v>
          </cell>
        </row>
        <row r="2454">
          <cell r="B2454" t="str">
            <v>Jamie</v>
          </cell>
          <cell r="C2454" t="str">
            <v>Saunders</v>
          </cell>
          <cell r="D2454">
            <v>28566</v>
          </cell>
          <cell r="E2454" t="str">
            <v>M</v>
          </cell>
          <cell r="F2454">
            <v>46</v>
          </cell>
          <cell r="G2454" t="str">
            <v>V 40</v>
          </cell>
          <cell r="H2454" t="str">
            <v>V 40</v>
          </cell>
          <cell r="I2454" t="str">
            <v>1st</v>
          </cell>
          <cell r="J2454" t="str">
            <v>DAC</v>
          </cell>
          <cell r="K2454">
            <v>2</v>
          </cell>
        </row>
        <row r="2455">
          <cell r="B2455" t="str">
            <v>John</v>
          </cell>
          <cell r="C2455" t="str">
            <v>Slack</v>
          </cell>
          <cell r="D2455">
            <v>17307</v>
          </cell>
          <cell r="E2455" t="str">
            <v>M</v>
          </cell>
          <cell r="F2455">
            <v>77</v>
          </cell>
          <cell r="G2455" t="str">
            <v>V 70</v>
          </cell>
          <cell r="H2455" t="str">
            <v>V 70</v>
          </cell>
          <cell r="I2455" t="str">
            <v>1st</v>
          </cell>
          <cell r="J2455" t="str">
            <v>DAC</v>
          </cell>
          <cell r="K2455">
            <v>2</v>
          </cell>
        </row>
        <row r="2456">
          <cell r="A2456">
            <v>1657</v>
          </cell>
          <cell r="B2456" t="str">
            <v>Lee</v>
          </cell>
          <cell r="C2456" t="str">
            <v>Stafford</v>
          </cell>
          <cell r="D2456">
            <v>32522</v>
          </cell>
          <cell r="E2456" t="str">
            <v>M</v>
          </cell>
          <cell r="F2456">
            <v>35</v>
          </cell>
          <cell r="G2456" t="str">
            <v>S</v>
          </cell>
          <cell r="H2456" t="str">
            <v>S</v>
          </cell>
          <cell r="I2456" t="str">
            <v>1st</v>
          </cell>
          <cell r="J2456" t="str">
            <v>DAC</v>
          </cell>
          <cell r="K2456">
            <v>2</v>
          </cell>
        </row>
        <row r="2457">
          <cell r="A2457">
            <v>1658</v>
          </cell>
          <cell r="B2457" t="str">
            <v>John</v>
          </cell>
          <cell r="C2457" t="str">
            <v>Stevens</v>
          </cell>
          <cell r="D2457">
            <v>21219</v>
          </cell>
          <cell r="E2457" t="str">
            <v>M</v>
          </cell>
          <cell r="F2457">
            <v>66</v>
          </cell>
          <cell r="G2457" t="str">
            <v>V 60</v>
          </cell>
          <cell r="H2457" t="str">
            <v>V 60</v>
          </cell>
          <cell r="I2457" t="str">
            <v>1st</v>
          </cell>
          <cell r="J2457" t="str">
            <v>DAC</v>
          </cell>
          <cell r="K2457">
            <v>2</v>
          </cell>
        </row>
        <row r="2458">
          <cell r="B2458" t="str">
            <v>Will</v>
          </cell>
          <cell r="C2458" t="str">
            <v>Temperley</v>
          </cell>
          <cell r="D2458">
            <v>30210</v>
          </cell>
          <cell r="E2458" t="str">
            <v>M</v>
          </cell>
          <cell r="F2458">
            <v>41</v>
          </cell>
          <cell r="G2458" t="str">
            <v>V 40</v>
          </cell>
          <cell r="H2458" t="str">
            <v>V 40</v>
          </cell>
          <cell r="I2458" t="str">
            <v>1st</v>
          </cell>
          <cell r="J2458" t="str">
            <v>DAC</v>
          </cell>
          <cell r="K2458">
            <v>2</v>
          </cell>
        </row>
        <row r="2459">
          <cell r="A2459">
            <v>1662</v>
          </cell>
          <cell r="B2459" t="str">
            <v>Simon</v>
          </cell>
          <cell r="C2459" t="str">
            <v>Townsend</v>
          </cell>
          <cell r="D2459">
            <v>23710</v>
          </cell>
          <cell r="E2459" t="str">
            <v>M</v>
          </cell>
          <cell r="F2459">
            <v>59</v>
          </cell>
          <cell r="G2459" t="str">
            <v>V 50</v>
          </cell>
          <cell r="H2459" t="str">
            <v>V 50</v>
          </cell>
          <cell r="I2459" t="str">
            <v>1st</v>
          </cell>
          <cell r="J2459" t="str">
            <v>DAC</v>
          </cell>
          <cell r="K2459">
            <v>2</v>
          </cell>
        </row>
        <row r="2460">
          <cell r="A2460">
            <v>2095</v>
          </cell>
          <cell r="B2460" t="str">
            <v>Simon</v>
          </cell>
          <cell r="C2460" t="str">
            <v>Townsend</v>
          </cell>
          <cell r="D2460">
            <v>23710</v>
          </cell>
          <cell r="E2460" t="str">
            <v>M</v>
          </cell>
          <cell r="F2460">
            <v>59</v>
          </cell>
          <cell r="G2460" t="str">
            <v>V 50</v>
          </cell>
          <cell r="H2460" t="str">
            <v>V 50</v>
          </cell>
          <cell r="I2460" t="str">
            <v>1st</v>
          </cell>
          <cell r="J2460" t="str">
            <v>DAC</v>
          </cell>
          <cell r="K2460">
            <v>2</v>
          </cell>
        </row>
        <row r="2461">
          <cell r="A2461">
            <v>1667</v>
          </cell>
          <cell r="B2461" t="str">
            <v>Steve</v>
          </cell>
          <cell r="C2461" t="str">
            <v>Wall</v>
          </cell>
          <cell r="D2461">
            <v>30626</v>
          </cell>
          <cell r="E2461" t="str">
            <v>M</v>
          </cell>
          <cell r="F2461">
            <v>40</v>
          </cell>
          <cell r="G2461" t="str">
            <v>V 40</v>
          </cell>
          <cell r="H2461" t="str">
            <v>S</v>
          </cell>
          <cell r="I2461" t="str">
            <v>1st</v>
          </cell>
          <cell r="J2461" t="str">
            <v>DAC</v>
          </cell>
          <cell r="K2461">
            <v>2</v>
          </cell>
        </row>
        <row r="2462">
          <cell r="A2462">
            <v>1668</v>
          </cell>
          <cell r="B2462" t="str">
            <v>Luke</v>
          </cell>
          <cell r="C2462" t="str">
            <v>Waller</v>
          </cell>
          <cell r="D2462">
            <v>33256</v>
          </cell>
          <cell r="E2462" t="str">
            <v>M</v>
          </cell>
          <cell r="F2462">
            <v>33</v>
          </cell>
          <cell r="G2462" t="str">
            <v>S</v>
          </cell>
          <cell r="I2462" t="str">
            <v>1st</v>
          </cell>
          <cell r="J2462" t="str">
            <v>DAC</v>
          </cell>
          <cell r="K2462">
            <v>2</v>
          </cell>
        </row>
        <row r="2463">
          <cell r="A2463">
            <v>1669</v>
          </cell>
          <cell r="B2463" t="str">
            <v>Andrew</v>
          </cell>
          <cell r="C2463" t="str">
            <v>Wass</v>
          </cell>
          <cell r="D2463">
            <v>26992</v>
          </cell>
          <cell r="E2463" t="str">
            <v>M</v>
          </cell>
          <cell r="F2463">
            <v>50</v>
          </cell>
          <cell r="G2463" t="str">
            <v>V 50</v>
          </cell>
          <cell r="H2463" t="str">
            <v>V 40</v>
          </cell>
          <cell r="I2463" t="str">
            <v>1st</v>
          </cell>
          <cell r="J2463" t="str">
            <v>DAC</v>
          </cell>
          <cell r="K2463">
            <v>2</v>
          </cell>
        </row>
        <row r="2464">
          <cell r="A2464">
            <v>1671</v>
          </cell>
          <cell r="B2464" t="str">
            <v>Stuart</v>
          </cell>
          <cell r="C2464" t="str">
            <v>Watts</v>
          </cell>
          <cell r="D2464">
            <v>30599</v>
          </cell>
          <cell r="E2464" t="str">
            <v>M</v>
          </cell>
          <cell r="F2464">
            <v>40</v>
          </cell>
          <cell r="G2464" t="str">
            <v>V 40</v>
          </cell>
          <cell r="I2464" t="str">
            <v>1st</v>
          </cell>
          <cell r="J2464" t="str">
            <v>DAC</v>
          </cell>
          <cell r="K2464">
            <v>2</v>
          </cell>
        </row>
        <row r="2465">
          <cell r="A2465">
            <v>1672</v>
          </cell>
          <cell r="B2465" t="str">
            <v>Simon</v>
          </cell>
          <cell r="C2465" t="str">
            <v>Whiting</v>
          </cell>
          <cell r="D2465">
            <v>26906</v>
          </cell>
          <cell r="E2465" t="str">
            <v>M</v>
          </cell>
          <cell r="F2465">
            <v>50</v>
          </cell>
          <cell r="G2465" t="str">
            <v>V 50</v>
          </cell>
          <cell r="H2465" t="str">
            <v>V 40</v>
          </cell>
          <cell r="I2465" t="str">
            <v>1st</v>
          </cell>
          <cell r="J2465" t="str">
            <v>DAC</v>
          </cell>
          <cell r="K2465">
            <v>2</v>
          </cell>
        </row>
        <row r="2466">
          <cell r="A2466">
            <v>1678</v>
          </cell>
          <cell r="B2466" t="str">
            <v>Nigel</v>
          </cell>
          <cell r="C2466" t="str">
            <v>Wiggins</v>
          </cell>
          <cell r="D2466">
            <v>25633</v>
          </cell>
          <cell r="E2466" t="str">
            <v>M</v>
          </cell>
          <cell r="F2466">
            <v>54</v>
          </cell>
          <cell r="G2466" t="str">
            <v>V 50</v>
          </cell>
          <cell r="H2466" t="str">
            <v>V 50</v>
          </cell>
          <cell r="I2466" t="str">
            <v>1st</v>
          </cell>
          <cell r="J2466" t="str">
            <v>DAC</v>
          </cell>
          <cell r="K2466">
            <v>2</v>
          </cell>
        </row>
        <row r="2467">
          <cell r="A2467">
            <v>1673</v>
          </cell>
          <cell r="B2467" t="str">
            <v>Matt</v>
          </cell>
          <cell r="C2467" t="str">
            <v>Williams</v>
          </cell>
          <cell r="D2467">
            <v>33552</v>
          </cell>
          <cell r="E2467" t="str">
            <v>M</v>
          </cell>
          <cell r="F2467">
            <v>32</v>
          </cell>
          <cell r="G2467" t="str">
            <v>S</v>
          </cell>
          <cell r="H2467" t="str">
            <v>S</v>
          </cell>
          <cell r="I2467" t="str">
            <v>1st</v>
          </cell>
          <cell r="J2467" t="str">
            <v>DAC</v>
          </cell>
          <cell r="K2467">
            <v>2</v>
          </cell>
        </row>
        <row r="2468">
          <cell r="A2468">
            <v>1674</v>
          </cell>
          <cell r="B2468" t="str">
            <v>Matt</v>
          </cell>
          <cell r="C2468" t="str">
            <v>Willmott</v>
          </cell>
          <cell r="D2468">
            <v>32207</v>
          </cell>
          <cell r="E2468" t="str">
            <v>M</v>
          </cell>
          <cell r="F2468">
            <v>36</v>
          </cell>
          <cell r="G2468" t="str">
            <v>S</v>
          </cell>
          <cell r="H2468" t="str">
            <v>S</v>
          </cell>
          <cell r="I2468" t="str">
            <v>1st</v>
          </cell>
          <cell r="J2468" t="str">
            <v>DAC</v>
          </cell>
          <cell r="K2468">
            <v>2</v>
          </cell>
        </row>
        <row r="2469">
          <cell r="A2469">
            <v>1695</v>
          </cell>
          <cell r="B2469" t="str">
            <v>Ian</v>
          </cell>
          <cell r="C2469" t="str">
            <v>Wolstencroft</v>
          </cell>
          <cell r="D2469">
            <v>20982</v>
          </cell>
          <cell r="E2469" t="str">
            <v>M</v>
          </cell>
          <cell r="F2469">
            <v>67</v>
          </cell>
          <cell r="G2469" t="str">
            <v>V 60</v>
          </cell>
          <cell r="H2469" t="str">
            <v>V 60</v>
          </cell>
          <cell r="I2469" t="str">
            <v>1st</v>
          </cell>
          <cell r="J2469" t="str">
            <v>DAC</v>
          </cell>
          <cell r="K2469">
            <v>2</v>
          </cell>
        </row>
        <row r="2470">
          <cell r="B2470" t="str">
            <v>William</v>
          </cell>
          <cell r="C2470" t="str">
            <v>Wylie</v>
          </cell>
          <cell r="D2470">
            <v>25886</v>
          </cell>
          <cell r="E2470" t="str">
            <v>M</v>
          </cell>
          <cell r="F2470">
            <v>53</v>
          </cell>
          <cell r="G2470" t="str">
            <v>V 50</v>
          </cell>
          <cell r="H2470" t="str">
            <v>V 50</v>
          </cell>
          <cell r="I2470" t="str">
            <v>1st</v>
          </cell>
          <cell r="J2470" t="str">
            <v>DAC</v>
          </cell>
          <cell r="K2470">
            <v>2</v>
          </cell>
        </row>
        <row r="2471">
          <cell r="A2471">
            <v>1675</v>
          </cell>
          <cell r="B2471" t="str">
            <v>Michael</v>
          </cell>
          <cell r="C2471" t="str">
            <v>Young</v>
          </cell>
          <cell r="D2471">
            <v>28660</v>
          </cell>
          <cell r="E2471" t="str">
            <v>M</v>
          </cell>
          <cell r="F2471">
            <v>46</v>
          </cell>
          <cell r="G2471" t="str">
            <v>V 40</v>
          </cell>
          <cell r="H2471" t="str">
            <v>V 40</v>
          </cell>
          <cell r="I2471" t="str">
            <v>1st</v>
          </cell>
          <cell r="J2471" t="str">
            <v>DAC</v>
          </cell>
          <cell r="K2471">
            <v>2</v>
          </cell>
        </row>
        <row r="2472">
          <cell r="A2472">
            <v>1700</v>
          </cell>
          <cell r="B2472" t="str">
            <v>Andrew</v>
          </cell>
          <cell r="C2472" t="str">
            <v>Zelin</v>
          </cell>
          <cell r="D2472">
            <v>24112</v>
          </cell>
          <cell r="E2472" t="str">
            <v>M</v>
          </cell>
          <cell r="F2472">
            <v>58</v>
          </cell>
          <cell r="G2472" t="str">
            <v>V 50</v>
          </cell>
          <cell r="I2472" t="str">
            <v>1st</v>
          </cell>
          <cell r="J2472" t="str">
            <v>DAC</v>
          </cell>
          <cell r="K2472">
            <v>2</v>
          </cell>
        </row>
        <row r="2473">
          <cell r="B2473" t="str">
            <v>Anne</v>
          </cell>
          <cell r="C2473" t="str">
            <v>Adourn</v>
          </cell>
          <cell r="E2473" t="str">
            <v>F</v>
          </cell>
          <cell r="F2473">
            <v>124</v>
          </cell>
          <cell r="G2473" t="str">
            <v>?</v>
          </cell>
          <cell r="H2473" t="str">
            <v>S</v>
          </cell>
          <cell r="I2473" t="str">
            <v>1st</v>
          </cell>
          <cell r="J2473" t="str">
            <v>GCR</v>
          </cell>
          <cell r="K2473">
            <v>2</v>
          </cell>
        </row>
        <row r="2474">
          <cell r="B2474" t="str">
            <v>Claire</v>
          </cell>
          <cell r="C2474" t="str">
            <v>Armstrong</v>
          </cell>
          <cell r="D2474">
            <v>28865</v>
          </cell>
          <cell r="E2474" t="str">
            <v>F</v>
          </cell>
          <cell r="F2474">
            <v>45</v>
          </cell>
          <cell r="G2474" t="str">
            <v>V 45</v>
          </cell>
          <cell r="H2474" t="str">
            <v>V 35</v>
          </cell>
          <cell r="I2474" t="str">
            <v>1st</v>
          </cell>
          <cell r="J2474" t="str">
            <v>GCR</v>
          </cell>
          <cell r="K2474">
            <v>2</v>
          </cell>
        </row>
        <row r="2475">
          <cell r="A2475">
            <v>663</v>
          </cell>
          <cell r="B2475" t="str">
            <v>Karen</v>
          </cell>
          <cell r="C2475" t="str">
            <v>Atkinson</v>
          </cell>
          <cell r="D2475">
            <v>22423</v>
          </cell>
          <cell r="E2475" t="str">
            <v>F</v>
          </cell>
          <cell r="F2475">
            <v>63</v>
          </cell>
          <cell r="G2475" t="str">
            <v>V 55</v>
          </cell>
          <cell r="H2475" t="str">
            <v>V 55</v>
          </cell>
          <cell r="I2475" t="str">
            <v>1st</v>
          </cell>
          <cell r="J2475" t="str">
            <v>GCR</v>
          </cell>
          <cell r="K2475">
            <v>2</v>
          </cell>
        </row>
        <row r="2476">
          <cell r="A2476">
            <v>662</v>
          </cell>
          <cell r="B2476" t="str">
            <v>Rebecca</v>
          </cell>
          <cell r="C2476" t="str">
            <v>Barden</v>
          </cell>
          <cell r="D2476">
            <v>24348</v>
          </cell>
          <cell r="E2476" t="str">
            <v>F</v>
          </cell>
          <cell r="F2476">
            <v>57</v>
          </cell>
          <cell r="G2476" t="str">
            <v>V 55</v>
          </cell>
          <cell r="H2476" t="str">
            <v>V 55</v>
          </cell>
          <cell r="I2476" t="str">
            <v>1st</v>
          </cell>
          <cell r="J2476" t="str">
            <v>GCR</v>
          </cell>
          <cell r="K2476">
            <v>2</v>
          </cell>
        </row>
        <row r="2477">
          <cell r="B2477" t="str">
            <v>Louise</v>
          </cell>
          <cell r="C2477" t="str">
            <v>Beale</v>
          </cell>
          <cell r="D2477">
            <v>26352</v>
          </cell>
          <cell r="E2477" t="str">
            <v>F</v>
          </cell>
          <cell r="F2477">
            <v>52</v>
          </cell>
          <cell r="G2477" t="str">
            <v>V 45</v>
          </cell>
          <cell r="H2477" t="str">
            <v>V 45</v>
          </cell>
          <cell r="I2477" t="str">
            <v>1st</v>
          </cell>
          <cell r="J2477" t="str">
            <v>GCR</v>
          </cell>
          <cell r="K2477">
            <v>2</v>
          </cell>
        </row>
        <row r="2478">
          <cell r="A2478">
            <v>2061</v>
          </cell>
          <cell r="B2478" t="str">
            <v>Tracy</v>
          </cell>
          <cell r="C2478" t="str">
            <v>Behr</v>
          </cell>
          <cell r="D2478">
            <v>24509</v>
          </cell>
          <cell r="E2478" t="str">
            <v>F</v>
          </cell>
          <cell r="F2478">
            <v>57</v>
          </cell>
          <cell r="G2478" t="str">
            <v>V 55</v>
          </cell>
          <cell r="I2478" t="str">
            <v>1st</v>
          </cell>
          <cell r="J2478" t="str">
            <v>GCR</v>
          </cell>
          <cell r="K2478">
            <v>2</v>
          </cell>
        </row>
        <row r="2479">
          <cell r="B2479" t="str">
            <v>Janet</v>
          </cell>
          <cell r="C2479" t="str">
            <v>Bream</v>
          </cell>
          <cell r="D2479">
            <v>20674</v>
          </cell>
          <cell r="E2479" t="str">
            <v>F</v>
          </cell>
          <cell r="F2479">
            <v>67</v>
          </cell>
          <cell r="G2479" t="str">
            <v>V 65</v>
          </cell>
          <cell r="H2479" t="str">
            <v>V 65</v>
          </cell>
          <cell r="I2479" t="str">
            <v>1st</v>
          </cell>
          <cell r="J2479" t="str">
            <v>GCR</v>
          </cell>
          <cell r="K2479">
            <v>2</v>
          </cell>
        </row>
        <row r="2480">
          <cell r="A2480">
            <v>2063</v>
          </cell>
          <cell r="B2480" t="str">
            <v>Nick</v>
          </cell>
          <cell r="C2480" t="str">
            <v>Bream</v>
          </cell>
          <cell r="D2480">
            <v>19138</v>
          </cell>
          <cell r="E2480" t="str">
            <v>M</v>
          </cell>
          <cell r="F2480">
            <v>72</v>
          </cell>
          <cell r="G2480" t="str">
            <v>V 70</v>
          </cell>
          <cell r="H2480" t="str">
            <v>V 70</v>
          </cell>
          <cell r="I2480" t="str">
            <v>1st</v>
          </cell>
          <cell r="J2480" t="str">
            <v>GCR</v>
          </cell>
          <cell r="K2480">
            <v>2</v>
          </cell>
        </row>
        <row r="2481">
          <cell r="B2481" t="str">
            <v>Viv</v>
          </cell>
          <cell r="C2481" t="str">
            <v>Brennan</v>
          </cell>
          <cell r="E2481" t="str">
            <v>F</v>
          </cell>
          <cell r="F2481">
            <v>124</v>
          </cell>
          <cell r="G2481" t="str">
            <v>?</v>
          </cell>
          <cell r="H2481" t="str">
            <v>V 35</v>
          </cell>
          <cell r="I2481" t="str">
            <v>1st</v>
          </cell>
          <cell r="J2481" t="str">
            <v>GCR</v>
          </cell>
          <cell r="K2481">
            <v>2</v>
          </cell>
        </row>
        <row r="2482">
          <cell r="B2482" t="str">
            <v>Louise</v>
          </cell>
          <cell r="C2482" t="str">
            <v>Buhagiar</v>
          </cell>
          <cell r="D2482">
            <v>26084</v>
          </cell>
          <cell r="E2482" t="str">
            <v>F</v>
          </cell>
          <cell r="F2482">
            <v>53</v>
          </cell>
          <cell r="G2482" t="str">
            <v>V 45</v>
          </cell>
          <cell r="H2482" t="str">
            <v>V 45</v>
          </cell>
          <cell r="I2482" t="str">
            <v>1st</v>
          </cell>
          <cell r="J2482" t="str">
            <v>GCR</v>
          </cell>
          <cell r="K2482">
            <v>2</v>
          </cell>
        </row>
        <row r="2483">
          <cell r="B2483" t="str">
            <v>Jessica</v>
          </cell>
          <cell r="C2483" t="str">
            <v>Buzzard</v>
          </cell>
          <cell r="D2483">
            <v>33804</v>
          </cell>
          <cell r="E2483" t="str">
            <v>F</v>
          </cell>
          <cell r="F2483">
            <v>31</v>
          </cell>
          <cell r="G2483" t="str">
            <v>S</v>
          </cell>
          <cell r="H2483" t="str">
            <v>S</v>
          </cell>
          <cell r="I2483" t="str">
            <v>1st</v>
          </cell>
          <cell r="J2483" t="str">
            <v>GCR</v>
          </cell>
          <cell r="K2483">
            <v>2</v>
          </cell>
        </row>
        <row r="2484">
          <cell r="A2484">
            <v>690</v>
          </cell>
          <cell r="B2484" t="str">
            <v>Emma</v>
          </cell>
          <cell r="C2484" t="str">
            <v>Carroll</v>
          </cell>
          <cell r="D2484">
            <v>27645</v>
          </cell>
          <cell r="E2484" t="str">
            <v>F</v>
          </cell>
          <cell r="F2484">
            <v>48</v>
          </cell>
          <cell r="G2484" t="str">
            <v>V 45</v>
          </cell>
          <cell r="I2484" t="str">
            <v>1st</v>
          </cell>
          <cell r="J2484" t="str">
            <v>GCR</v>
          </cell>
          <cell r="K2484">
            <v>2</v>
          </cell>
        </row>
        <row r="2485">
          <cell r="A2485">
            <v>678</v>
          </cell>
          <cell r="B2485" t="str">
            <v>Holly</v>
          </cell>
          <cell r="C2485" t="str">
            <v>Casey</v>
          </cell>
          <cell r="D2485">
            <v>28998</v>
          </cell>
          <cell r="E2485" t="str">
            <v>F</v>
          </cell>
          <cell r="F2485">
            <v>45</v>
          </cell>
          <cell r="G2485" t="str">
            <v>V 45</v>
          </cell>
          <cell r="H2485" t="str">
            <v>V 35</v>
          </cell>
          <cell r="I2485" t="str">
            <v>1st</v>
          </cell>
          <cell r="J2485" t="str">
            <v>GCR</v>
          </cell>
          <cell r="K2485">
            <v>2</v>
          </cell>
        </row>
        <row r="2486">
          <cell r="A2486">
            <v>2054</v>
          </cell>
          <cell r="B2486" t="str">
            <v>Helen</v>
          </cell>
          <cell r="C2486" t="str">
            <v>Church</v>
          </cell>
          <cell r="D2486">
            <v>26290</v>
          </cell>
          <cell r="E2486" t="str">
            <v>F</v>
          </cell>
          <cell r="F2486">
            <v>52</v>
          </cell>
          <cell r="G2486" t="str">
            <v>V 45</v>
          </cell>
          <cell r="H2486" t="str">
            <v>V 45</v>
          </cell>
          <cell r="I2486" t="str">
            <v>1st</v>
          </cell>
          <cell r="J2486" t="str">
            <v>GCR</v>
          </cell>
          <cell r="K2486">
            <v>2</v>
          </cell>
        </row>
        <row r="2487">
          <cell r="A2487">
            <v>685</v>
          </cell>
          <cell r="B2487" t="str">
            <v>Hayley</v>
          </cell>
          <cell r="C2487" t="str">
            <v>Connolly</v>
          </cell>
          <cell r="D2487">
            <v>30637</v>
          </cell>
          <cell r="E2487" t="str">
            <v>F</v>
          </cell>
          <cell r="F2487">
            <v>40</v>
          </cell>
          <cell r="G2487" t="str">
            <v>V 35</v>
          </cell>
          <cell r="H2487" t="str">
            <v>V 35</v>
          </cell>
          <cell r="I2487" t="str">
            <v>1st</v>
          </cell>
          <cell r="J2487" t="str">
            <v>GCR</v>
          </cell>
          <cell r="K2487">
            <v>2</v>
          </cell>
        </row>
        <row r="2488">
          <cell r="A2488">
            <v>686</v>
          </cell>
          <cell r="B2488" t="str">
            <v>Nikki</v>
          </cell>
          <cell r="C2488" t="str">
            <v>Cowen</v>
          </cell>
          <cell r="D2488">
            <v>26330</v>
          </cell>
          <cell r="E2488" t="str">
            <v>F</v>
          </cell>
          <cell r="F2488">
            <v>52</v>
          </cell>
          <cell r="G2488" t="str">
            <v>V 45</v>
          </cell>
          <cell r="H2488" t="str">
            <v>V 45</v>
          </cell>
          <cell r="I2488" t="str">
            <v>1st</v>
          </cell>
          <cell r="J2488" t="str">
            <v>GCR</v>
          </cell>
          <cell r="K2488">
            <v>2</v>
          </cell>
        </row>
        <row r="2489">
          <cell r="B2489" t="str">
            <v>Rebecca</v>
          </cell>
          <cell r="C2489" t="str">
            <v>Cullers</v>
          </cell>
          <cell r="D2489">
            <v>35996</v>
          </cell>
          <cell r="E2489" t="str">
            <v>F</v>
          </cell>
          <cell r="F2489">
            <v>25</v>
          </cell>
          <cell r="G2489" t="str">
            <v>S</v>
          </cell>
          <cell r="H2489" t="str">
            <v>S</v>
          </cell>
          <cell r="I2489" t="str">
            <v>1st</v>
          </cell>
          <cell r="J2489" t="str">
            <v>GCR</v>
          </cell>
          <cell r="K2489">
            <v>2</v>
          </cell>
        </row>
        <row r="2490">
          <cell r="A2490">
            <v>776</v>
          </cell>
          <cell r="B2490" t="str">
            <v>Hayley</v>
          </cell>
          <cell r="C2490" t="str">
            <v>Dawson</v>
          </cell>
          <cell r="D2490">
            <v>27779</v>
          </cell>
          <cell r="E2490" t="str">
            <v>F</v>
          </cell>
          <cell r="F2490">
            <v>48</v>
          </cell>
          <cell r="G2490" t="str">
            <v>V 45</v>
          </cell>
          <cell r="I2490" t="str">
            <v>1st</v>
          </cell>
          <cell r="J2490" t="str">
            <v>GCR</v>
          </cell>
          <cell r="K2490">
            <v>2</v>
          </cell>
        </row>
        <row r="2491">
          <cell r="A2491">
            <v>670</v>
          </cell>
          <cell r="B2491" t="str">
            <v xml:space="preserve">Elizabeth </v>
          </cell>
          <cell r="C2491" t="str">
            <v>Dean</v>
          </cell>
          <cell r="D2491">
            <v>25946</v>
          </cell>
          <cell r="E2491" t="str">
            <v>F</v>
          </cell>
          <cell r="F2491">
            <v>53</v>
          </cell>
          <cell r="G2491" t="str">
            <v>V 45</v>
          </cell>
          <cell r="I2491" t="str">
            <v>1st</v>
          </cell>
          <cell r="J2491" t="str">
            <v>GCR</v>
          </cell>
          <cell r="K2491">
            <v>2</v>
          </cell>
        </row>
        <row r="2492">
          <cell r="B2492" t="str">
            <v xml:space="preserve">Julie </v>
          </cell>
          <cell r="C2492" t="str">
            <v>Delahaye</v>
          </cell>
          <cell r="D2492">
            <v>33116</v>
          </cell>
          <cell r="E2492" t="str">
            <v>F</v>
          </cell>
          <cell r="F2492">
            <v>33</v>
          </cell>
          <cell r="G2492" t="str">
            <v>S</v>
          </cell>
          <cell r="H2492" t="str">
            <v>S</v>
          </cell>
          <cell r="I2492" t="str">
            <v>1st</v>
          </cell>
          <cell r="J2492" t="str">
            <v>GCR</v>
          </cell>
          <cell r="K2492">
            <v>2</v>
          </cell>
        </row>
        <row r="2493">
          <cell r="B2493" t="str">
            <v>Emma</v>
          </cell>
          <cell r="C2493" t="str">
            <v>Dempster</v>
          </cell>
          <cell r="D2493">
            <v>28391</v>
          </cell>
          <cell r="E2493" t="str">
            <v>F</v>
          </cell>
          <cell r="F2493">
            <v>46</v>
          </cell>
          <cell r="G2493" t="str">
            <v>V 45</v>
          </cell>
          <cell r="H2493" t="str">
            <v>V 45</v>
          </cell>
          <cell r="I2493" t="str">
            <v>1st</v>
          </cell>
          <cell r="J2493" t="str">
            <v>GCR</v>
          </cell>
          <cell r="K2493">
            <v>2</v>
          </cell>
        </row>
        <row r="2494">
          <cell r="A2494">
            <v>698</v>
          </cell>
          <cell r="B2494" t="str">
            <v>Sarah</v>
          </cell>
          <cell r="C2494" t="str">
            <v>Durston</v>
          </cell>
          <cell r="D2494">
            <v>24357</v>
          </cell>
          <cell r="E2494" t="str">
            <v>F</v>
          </cell>
          <cell r="F2494">
            <v>57</v>
          </cell>
          <cell r="G2494" t="str">
            <v>V 55</v>
          </cell>
          <cell r="H2494" t="str">
            <v>V 55</v>
          </cell>
          <cell r="I2494" t="str">
            <v>1st</v>
          </cell>
          <cell r="J2494" t="str">
            <v>GCR</v>
          </cell>
          <cell r="K2494">
            <v>2</v>
          </cell>
        </row>
        <row r="2495">
          <cell r="A2495">
            <v>2052</v>
          </cell>
          <cell r="B2495" t="str">
            <v>Nadine</v>
          </cell>
          <cell r="C2495" t="str">
            <v>Dwyer</v>
          </cell>
          <cell r="D2495">
            <v>27493</v>
          </cell>
          <cell r="E2495" t="str">
            <v>F</v>
          </cell>
          <cell r="F2495">
            <v>49</v>
          </cell>
          <cell r="G2495" t="str">
            <v>V 45</v>
          </cell>
          <cell r="I2495" t="str">
            <v>1st</v>
          </cell>
          <cell r="J2495" t="str">
            <v>GCR</v>
          </cell>
          <cell r="K2495">
            <v>2</v>
          </cell>
        </row>
        <row r="2496">
          <cell r="A2496">
            <v>705</v>
          </cell>
          <cell r="B2496" t="str">
            <v>Kath</v>
          </cell>
          <cell r="C2496" t="str">
            <v>Evans</v>
          </cell>
          <cell r="D2496">
            <v>25830</v>
          </cell>
          <cell r="E2496" t="str">
            <v>F</v>
          </cell>
          <cell r="F2496">
            <v>53</v>
          </cell>
          <cell r="G2496" t="str">
            <v>V 45</v>
          </cell>
          <cell r="H2496" t="str">
            <v>V 45</v>
          </cell>
          <cell r="I2496" t="str">
            <v>1st</v>
          </cell>
          <cell r="J2496" t="str">
            <v>GCR</v>
          </cell>
          <cell r="K2496">
            <v>2</v>
          </cell>
        </row>
        <row r="2497">
          <cell r="A2497">
            <v>706</v>
          </cell>
          <cell r="B2497" t="str">
            <v>Katharine</v>
          </cell>
          <cell r="C2497" t="str">
            <v>Farrell</v>
          </cell>
          <cell r="D2497">
            <v>35331</v>
          </cell>
          <cell r="E2497" t="str">
            <v>F</v>
          </cell>
          <cell r="F2497">
            <v>27</v>
          </cell>
          <cell r="G2497" t="str">
            <v>S</v>
          </cell>
          <cell r="H2497" t="str">
            <v>S</v>
          </cell>
          <cell r="I2497" t="str">
            <v>1st</v>
          </cell>
          <cell r="J2497" t="str">
            <v>GCR</v>
          </cell>
          <cell r="K2497">
            <v>2</v>
          </cell>
        </row>
        <row r="2498">
          <cell r="A2498">
            <v>707</v>
          </cell>
          <cell r="B2498" t="str">
            <v>Alex</v>
          </cell>
          <cell r="C2498" t="str">
            <v>Faulkner</v>
          </cell>
          <cell r="D2498">
            <v>35724</v>
          </cell>
          <cell r="E2498" t="str">
            <v>F</v>
          </cell>
          <cell r="F2498">
            <v>26</v>
          </cell>
          <cell r="G2498" t="str">
            <v>S</v>
          </cell>
          <cell r="H2498" t="str">
            <v>S</v>
          </cell>
          <cell r="I2498" t="str">
            <v>1st</v>
          </cell>
          <cell r="J2498" t="str">
            <v>GCR</v>
          </cell>
          <cell r="K2498">
            <v>2</v>
          </cell>
        </row>
        <row r="2499">
          <cell r="A2499">
            <v>655</v>
          </cell>
          <cell r="B2499" t="str">
            <v>Hannah</v>
          </cell>
          <cell r="C2499" t="str">
            <v>Frank</v>
          </cell>
          <cell r="D2499">
            <v>32234</v>
          </cell>
          <cell r="E2499" t="str">
            <v>F</v>
          </cell>
          <cell r="F2499">
            <v>36</v>
          </cell>
          <cell r="G2499" t="str">
            <v>V 35</v>
          </cell>
          <cell r="H2499" t="str">
            <v>V 35</v>
          </cell>
          <cell r="I2499" t="str">
            <v>1st</v>
          </cell>
          <cell r="J2499" t="str">
            <v>GCR</v>
          </cell>
          <cell r="K2499">
            <v>2</v>
          </cell>
        </row>
        <row r="2500">
          <cell r="B2500" t="str">
            <v>Naz</v>
          </cell>
          <cell r="C2500" t="str">
            <v>Gezer-Clarke</v>
          </cell>
          <cell r="D2500">
            <v>26333</v>
          </cell>
          <cell r="E2500" t="str">
            <v>F</v>
          </cell>
          <cell r="F2500">
            <v>52</v>
          </cell>
          <cell r="G2500" t="str">
            <v>V 45</v>
          </cell>
          <cell r="H2500" t="str">
            <v>V 45</v>
          </cell>
          <cell r="I2500" t="str">
            <v>1st</v>
          </cell>
          <cell r="J2500" t="str">
            <v>GCR</v>
          </cell>
          <cell r="K2500">
            <v>2</v>
          </cell>
        </row>
        <row r="2501">
          <cell r="A2501">
            <v>716</v>
          </cell>
          <cell r="B2501" t="str">
            <v>Willow</v>
          </cell>
          <cell r="C2501" t="str">
            <v>Gibson</v>
          </cell>
          <cell r="D2501">
            <v>29797</v>
          </cell>
          <cell r="E2501" t="str">
            <v>F</v>
          </cell>
          <cell r="F2501">
            <v>42</v>
          </cell>
          <cell r="G2501" t="str">
            <v>V 35</v>
          </cell>
          <cell r="H2501" t="str">
            <v>V 35</v>
          </cell>
          <cell r="I2501" t="str">
            <v>1st</v>
          </cell>
          <cell r="J2501" t="str">
            <v>GCR</v>
          </cell>
          <cell r="K2501">
            <v>2</v>
          </cell>
        </row>
        <row r="2502">
          <cell r="B2502" t="str">
            <v>Jo</v>
          </cell>
          <cell r="C2502" t="str">
            <v>Grant</v>
          </cell>
          <cell r="D2502">
            <v>24873</v>
          </cell>
          <cell r="E2502" t="str">
            <v>F</v>
          </cell>
          <cell r="F2502">
            <v>56</v>
          </cell>
          <cell r="G2502" t="str">
            <v>V 55</v>
          </cell>
          <cell r="H2502" t="str">
            <v>V 55</v>
          </cell>
          <cell r="I2502" t="str">
            <v>1st</v>
          </cell>
          <cell r="J2502" t="str">
            <v>GCR</v>
          </cell>
          <cell r="K2502">
            <v>2</v>
          </cell>
        </row>
        <row r="2503">
          <cell r="A2503">
            <v>721</v>
          </cell>
          <cell r="B2503" t="str">
            <v>Jo C</v>
          </cell>
          <cell r="C2503" t="str">
            <v>Grant</v>
          </cell>
          <cell r="D2503">
            <v>26154</v>
          </cell>
          <cell r="E2503" t="str">
            <v>F</v>
          </cell>
          <cell r="F2503">
            <v>52</v>
          </cell>
          <cell r="G2503" t="str">
            <v>V 45</v>
          </cell>
          <cell r="H2503" t="str">
            <v>V 45</v>
          </cell>
          <cell r="I2503" t="str">
            <v>1st</v>
          </cell>
          <cell r="J2503" t="str">
            <v>GCR</v>
          </cell>
          <cell r="K2503">
            <v>2</v>
          </cell>
        </row>
        <row r="2504">
          <cell r="A2504">
            <v>724</v>
          </cell>
          <cell r="B2504" t="str">
            <v>Caroline</v>
          </cell>
          <cell r="C2504" t="str">
            <v>Griffin</v>
          </cell>
          <cell r="D2504">
            <v>26683</v>
          </cell>
          <cell r="E2504" t="str">
            <v>F</v>
          </cell>
          <cell r="F2504">
            <v>51</v>
          </cell>
          <cell r="G2504" t="str">
            <v>V 45</v>
          </cell>
          <cell r="H2504" t="str">
            <v>V 45</v>
          </cell>
          <cell r="I2504" t="str">
            <v>1st</v>
          </cell>
          <cell r="J2504" t="str">
            <v>GCR</v>
          </cell>
          <cell r="K2504">
            <v>2</v>
          </cell>
        </row>
        <row r="2505">
          <cell r="A2505">
            <v>691</v>
          </cell>
          <cell r="B2505" t="str">
            <v>Asa</v>
          </cell>
          <cell r="C2505" t="str">
            <v>Grout</v>
          </cell>
          <cell r="D2505">
            <v>26278</v>
          </cell>
          <cell r="E2505" t="str">
            <v>F</v>
          </cell>
          <cell r="F2505">
            <v>52</v>
          </cell>
          <cell r="G2505" t="str">
            <v>V 45</v>
          </cell>
          <cell r="I2505" t="str">
            <v>1st</v>
          </cell>
          <cell r="J2505" t="str">
            <v>GCR</v>
          </cell>
          <cell r="K2505">
            <v>2</v>
          </cell>
        </row>
        <row r="2506">
          <cell r="A2506">
            <v>726</v>
          </cell>
          <cell r="B2506" t="str">
            <v>Clare</v>
          </cell>
          <cell r="C2506" t="str">
            <v>Grover</v>
          </cell>
          <cell r="D2506">
            <v>29110</v>
          </cell>
          <cell r="E2506" t="str">
            <v>F</v>
          </cell>
          <cell r="F2506">
            <v>44</v>
          </cell>
          <cell r="G2506" t="str">
            <v>V 35</v>
          </cell>
          <cell r="H2506" t="str">
            <v>V 35</v>
          </cell>
          <cell r="I2506" t="str">
            <v>1st</v>
          </cell>
          <cell r="J2506" t="str">
            <v>GCR</v>
          </cell>
          <cell r="K2506">
            <v>2</v>
          </cell>
        </row>
        <row r="2507">
          <cell r="A2507">
            <v>728</v>
          </cell>
          <cell r="B2507" t="str">
            <v>Caroline</v>
          </cell>
          <cell r="C2507" t="str">
            <v>Hale</v>
          </cell>
          <cell r="D2507">
            <v>25071</v>
          </cell>
          <cell r="E2507" t="str">
            <v>F</v>
          </cell>
          <cell r="F2507">
            <v>55</v>
          </cell>
          <cell r="G2507" t="str">
            <v>V 55</v>
          </cell>
          <cell r="H2507" t="str">
            <v>V 45</v>
          </cell>
          <cell r="I2507" t="str">
            <v>1st</v>
          </cell>
          <cell r="J2507" t="str">
            <v>GCR</v>
          </cell>
          <cell r="K2507">
            <v>2</v>
          </cell>
        </row>
        <row r="2508">
          <cell r="A2508">
            <v>730</v>
          </cell>
          <cell r="B2508" t="str">
            <v>Martha</v>
          </cell>
          <cell r="C2508" t="str">
            <v>Hall</v>
          </cell>
          <cell r="D2508">
            <v>27908</v>
          </cell>
          <cell r="E2508" t="str">
            <v>F</v>
          </cell>
          <cell r="F2508">
            <v>48</v>
          </cell>
          <cell r="G2508" t="str">
            <v>V 45</v>
          </cell>
          <cell r="H2508" t="str">
            <v>V 45</v>
          </cell>
          <cell r="I2508" t="str">
            <v>1st</v>
          </cell>
          <cell r="J2508" t="str">
            <v>GCR</v>
          </cell>
          <cell r="K2508">
            <v>2</v>
          </cell>
        </row>
        <row r="2509">
          <cell r="A2509">
            <v>683</v>
          </cell>
          <cell r="B2509" t="str">
            <v>Emily</v>
          </cell>
          <cell r="C2509" t="str">
            <v>Hammond</v>
          </cell>
          <cell r="D2509">
            <v>31592</v>
          </cell>
          <cell r="E2509" t="str">
            <v>F</v>
          </cell>
          <cell r="F2509">
            <v>38</v>
          </cell>
          <cell r="G2509" t="str">
            <v>V 35</v>
          </cell>
          <cell r="H2509" t="str">
            <v>V 35</v>
          </cell>
          <cell r="I2509" t="str">
            <v>1st</v>
          </cell>
          <cell r="J2509" t="str">
            <v>GCR</v>
          </cell>
          <cell r="K2509">
            <v>2</v>
          </cell>
        </row>
        <row r="2510">
          <cell r="B2510" t="str">
            <v>Samantha</v>
          </cell>
          <cell r="C2510" t="str">
            <v>Hastie</v>
          </cell>
          <cell r="E2510" t="str">
            <v>F</v>
          </cell>
          <cell r="F2510">
            <v>124</v>
          </cell>
          <cell r="G2510" t="str">
            <v>?</v>
          </cell>
          <cell r="H2510" t="str">
            <v>S</v>
          </cell>
          <cell r="I2510" t="str">
            <v>1st</v>
          </cell>
          <cell r="J2510" t="str">
            <v>GCR</v>
          </cell>
          <cell r="K2510">
            <v>2</v>
          </cell>
        </row>
        <row r="2511">
          <cell r="A2511">
            <v>657</v>
          </cell>
          <cell r="B2511" t="str">
            <v>Kirsty</v>
          </cell>
          <cell r="C2511" t="str">
            <v>Hawkes</v>
          </cell>
          <cell r="D2511">
            <v>37312</v>
          </cell>
          <cell r="E2511" t="str">
            <v>F</v>
          </cell>
          <cell r="F2511">
            <v>22</v>
          </cell>
          <cell r="G2511" t="str">
            <v>S</v>
          </cell>
          <cell r="I2511" t="str">
            <v>1st</v>
          </cell>
          <cell r="J2511" t="str">
            <v>GCR</v>
          </cell>
          <cell r="K2511">
            <v>2</v>
          </cell>
        </row>
        <row r="2512">
          <cell r="A2512">
            <v>735</v>
          </cell>
          <cell r="B2512" t="str">
            <v>Kate</v>
          </cell>
          <cell r="C2512" t="str">
            <v>Hawks</v>
          </cell>
          <cell r="D2512">
            <v>26725</v>
          </cell>
          <cell r="E2512" t="str">
            <v>F</v>
          </cell>
          <cell r="F2512">
            <v>51</v>
          </cell>
          <cell r="G2512" t="str">
            <v>V 45</v>
          </cell>
          <cell r="H2512" t="str">
            <v>V 45</v>
          </cell>
          <cell r="I2512" t="str">
            <v>1st</v>
          </cell>
          <cell r="J2512" t="str">
            <v>GCR</v>
          </cell>
          <cell r="K2512">
            <v>2</v>
          </cell>
        </row>
        <row r="2513">
          <cell r="A2513">
            <v>710</v>
          </cell>
          <cell r="B2513" t="str">
            <v>Ann</v>
          </cell>
          <cell r="C2513" t="str">
            <v>Hayden</v>
          </cell>
          <cell r="D2513">
            <v>22186</v>
          </cell>
          <cell r="E2513" t="str">
            <v>F</v>
          </cell>
          <cell r="F2513">
            <v>63</v>
          </cell>
          <cell r="G2513" t="str">
            <v>V 55</v>
          </cell>
          <cell r="H2513" t="str">
            <v>V 55</v>
          </cell>
          <cell r="I2513" t="str">
            <v>1st</v>
          </cell>
          <cell r="J2513" t="str">
            <v>GCR</v>
          </cell>
          <cell r="K2513">
            <v>2</v>
          </cell>
        </row>
        <row r="2514">
          <cell r="A2514">
            <v>737</v>
          </cell>
          <cell r="B2514" t="str">
            <v>Katy</v>
          </cell>
          <cell r="C2514" t="str">
            <v>Healy</v>
          </cell>
          <cell r="D2514">
            <v>28806</v>
          </cell>
          <cell r="E2514" t="str">
            <v>F</v>
          </cell>
          <cell r="F2514">
            <v>45</v>
          </cell>
          <cell r="G2514" t="str">
            <v>V 45</v>
          </cell>
          <cell r="H2514" t="str">
            <v>V 35</v>
          </cell>
          <cell r="I2514" t="str">
            <v>1st</v>
          </cell>
          <cell r="J2514" t="str">
            <v>GCR</v>
          </cell>
          <cell r="K2514">
            <v>2</v>
          </cell>
        </row>
        <row r="2515">
          <cell r="B2515" t="str">
            <v>Kerry</v>
          </cell>
          <cell r="C2515" t="str">
            <v>Henderson</v>
          </cell>
          <cell r="D2515">
            <v>28716</v>
          </cell>
          <cell r="E2515" t="str">
            <v>F</v>
          </cell>
          <cell r="F2515">
            <v>45</v>
          </cell>
          <cell r="G2515" t="str">
            <v>V 45</v>
          </cell>
          <cell r="H2515" t="str">
            <v>V 35</v>
          </cell>
          <cell r="I2515" t="str">
            <v>1st</v>
          </cell>
          <cell r="J2515" t="str">
            <v>GCR</v>
          </cell>
          <cell r="K2515">
            <v>2</v>
          </cell>
        </row>
        <row r="2516">
          <cell r="B2516" t="str">
            <v>Rachel</v>
          </cell>
          <cell r="C2516" t="str">
            <v>Hickey</v>
          </cell>
          <cell r="D2516">
            <v>28488</v>
          </cell>
          <cell r="E2516" t="str">
            <v>F</v>
          </cell>
          <cell r="F2516">
            <v>46</v>
          </cell>
          <cell r="G2516" t="str">
            <v>V 45</v>
          </cell>
          <cell r="H2516" t="str">
            <v>V 45</v>
          </cell>
          <cell r="I2516" t="str">
            <v>1st</v>
          </cell>
          <cell r="J2516" t="str">
            <v>GCR</v>
          </cell>
          <cell r="K2516">
            <v>2</v>
          </cell>
        </row>
        <row r="2517">
          <cell r="B2517" t="str">
            <v>Caroline</v>
          </cell>
          <cell r="C2517" t="str">
            <v>Hughes</v>
          </cell>
          <cell r="D2517">
            <v>26561</v>
          </cell>
          <cell r="E2517" t="str">
            <v>F</v>
          </cell>
          <cell r="F2517">
            <v>51</v>
          </cell>
          <cell r="G2517" t="str">
            <v>V 45</v>
          </cell>
          <cell r="H2517" t="str">
            <v>V 45</v>
          </cell>
          <cell r="I2517" t="str">
            <v>1st</v>
          </cell>
          <cell r="J2517" t="str">
            <v>GCR</v>
          </cell>
          <cell r="K2517">
            <v>2</v>
          </cell>
        </row>
        <row r="2518">
          <cell r="A2518">
            <v>751</v>
          </cell>
          <cell r="B2518" t="str">
            <v>Lucy</v>
          </cell>
          <cell r="C2518" t="str">
            <v>Iles</v>
          </cell>
          <cell r="D2518">
            <v>29088</v>
          </cell>
          <cell r="E2518" t="str">
            <v>F</v>
          </cell>
          <cell r="F2518">
            <v>44</v>
          </cell>
          <cell r="G2518" t="str">
            <v>V 35</v>
          </cell>
          <cell r="H2518" t="str">
            <v>V 35</v>
          </cell>
          <cell r="I2518" t="str">
            <v>1st</v>
          </cell>
          <cell r="J2518" t="str">
            <v>GCR</v>
          </cell>
          <cell r="K2518">
            <v>2</v>
          </cell>
        </row>
        <row r="2519">
          <cell r="A2519">
            <v>754</v>
          </cell>
          <cell r="B2519" t="str">
            <v>Chrissy</v>
          </cell>
          <cell r="C2519" t="str">
            <v>Johnson</v>
          </cell>
          <cell r="D2519">
            <v>32029</v>
          </cell>
          <cell r="E2519" t="str">
            <v>F</v>
          </cell>
          <cell r="F2519">
            <v>36</v>
          </cell>
          <cell r="G2519" t="str">
            <v>V 35</v>
          </cell>
          <cell r="H2519" t="str">
            <v>V 35</v>
          </cell>
          <cell r="I2519" t="str">
            <v>1st</v>
          </cell>
          <cell r="J2519" t="str">
            <v>GCR</v>
          </cell>
          <cell r="K2519">
            <v>2</v>
          </cell>
        </row>
        <row r="2520">
          <cell r="A2520">
            <v>2055</v>
          </cell>
          <cell r="B2520" t="str">
            <v>Kelly</v>
          </cell>
          <cell r="C2520" t="str">
            <v>Johnson</v>
          </cell>
          <cell r="D2520">
            <v>27636</v>
          </cell>
          <cell r="E2520" t="str">
            <v>F</v>
          </cell>
          <cell r="F2520">
            <v>48</v>
          </cell>
          <cell r="G2520" t="str">
            <v>V 45</v>
          </cell>
          <cell r="I2520" t="str">
            <v>1st</v>
          </cell>
          <cell r="J2520" t="str">
            <v>GCR</v>
          </cell>
          <cell r="K2520">
            <v>2</v>
          </cell>
        </row>
        <row r="2521">
          <cell r="A2521">
            <v>755</v>
          </cell>
          <cell r="B2521" t="str">
            <v>Charlotte</v>
          </cell>
          <cell r="C2521" t="str">
            <v>Jones</v>
          </cell>
          <cell r="D2521">
            <v>29575</v>
          </cell>
          <cell r="E2521" t="str">
            <v>F</v>
          </cell>
          <cell r="F2521">
            <v>43</v>
          </cell>
          <cell r="G2521" t="str">
            <v>V 35</v>
          </cell>
          <cell r="H2521" t="str">
            <v>V 35</v>
          </cell>
          <cell r="I2521" t="str">
            <v>1st</v>
          </cell>
          <cell r="J2521" t="str">
            <v>GCR</v>
          </cell>
          <cell r="K2521">
            <v>2</v>
          </cell>
        </row>
        <row r="2522">
          <cell r="A2522">
            <v>750</v>
          </cell>
          <cell r="B2522" t="str">
            <v>Yvonne</v>
          </cell>
          <cell r="C2522" t="str">
            <v>Jones</v>
          </cell>
          <cell r="D2522">
            <v>22627</v>
          </cell>
          <cell r="E2522" t="str">
            <v>F</v>
          </cell>
          <cell r="F2522">
            <v>62</v>
          </cell>
          <cell r="G2522" t="str">
            <v>V 55</v>
          </cell>
          <cell r="H2522" t="str">
            <v>V 55</v>
          </cell>
          <cell r="I2522" t="str">
            <v>1st</v>
          </cell>
          <cell r="J2522" t="str">
            <v>GCR</v>
          </cell>
          <cell r="K2522">
            <v>2</v>
          </cell>
        </row>
        <row r="2523">
          <cell r="B2523" t="str">
            <v>Farheen</v>
          </cell>
          <cell r="C2523" t="str">
            <v>Khan</v>
          </cell>
          <cell r="D2523">
            <v>25353</v>
          </cell>
          <cell r="E2523" t="str">
            <v>F</v>
          </cell>
          <cell r="F2523">
            <v>55</v>
          </cell>
          <cell r="G2523" t="str">
            <v>V 55</v>
          </cell>
          <cell r="H2523" t="str">
            <v>V 35</v>
          </cell>
          <cell r="I2523" t="str">
            <v>1st</v>
          </cell>
          <cell r="J2523" t="str">
            <v>GCR</v>
          </cell>
          <cell r="K2523">
            <v>2</v>
          </cell>
        </row>
        <row r="2524">
          <cell r="B2524" t="str">
            <v>Faz</v>
          </cell>
          <cell r="C2524" t="str">
            <v>Khan</v>
          </cell>
          <cell r="E2524" t="str">
            <v>F</v>
          </cell>
          <cell r="F2524">
            <v>124</v>
          </cell>
          <cell r="G2524" t="str">
            <v>?</v>
          </cell>
          <cell r="H2524" t="str">
            <v>S</v>
          </cell>
          <cell r="I2524" t="str">
            <v>1st</v>
          </cell>
          <cell r="J2524" t="str">
            <v>GCR</v>
          </cell>
          <cell r="K2524">
            <v>2</v>
          </cell>
        </row>
        <row r="2525">
          <cell r="A2525">
            <v>714</v>
          </cell>
          <cell r="B2525" t="str">
            <v>Melanie</v>
          </cell>
          <cell r="C2525" t="str">
            <v>King</v>
          </cell>
          <cell r="D2525">
            <v>23699</v>
          </cell>
          <cell r="E2525" t="str">
            <v>F</v>
          </cell>
          <cell r="F2525">
            <v>59</v>
          </cell>
          <cell r="G2525" t="str">
            <v>V 55</v>
          </cell>
          <cell r="H2525" t="str">
            <v>V 55</v>
          </cell>
          <cell r="I2525" t="str">
            <v>1st</v>
          </cell>
          <cell r="J2525" t="str">
            <v>GCR</v>
          </cell>
          <cell r="K2525">
            <v>2</v>
          </cell>
        </row>
        <row r="2526">
          <cell r="A2526">
            <v>725</v>
          </cell>
          <cell r="B2526" t="str">
            <v>Barbara</v>
          </cell>
          <cell r="C2526" t="str">
            <v>Kubis-Labiak</v>
          </cell>
          <cell r="D2526">
            <v>27038</v>
          </cell>
          <cell r="E2526" t="str">
            <v>F</v>
          </cell>
          <cell r="F2526">
            <v>50</v>
          </cell>
          <cell r="G2526" t="str">
            <v>V 45</v>
          </cell>
          <cell r="H2526" t="str">
            <v>V 45</v>
          </cell>
          <cell r="I2526" t="str">
            <v>1st</v>
          </cell>
          <cell r="J2526" t="str">
            <v>GCR</v>
          </cell>
          <cell r="K2526">
            <v>2</v>
          </cell>
        </row>
        <row r="2527">
          <cell r="A2527">
            <v>763</v>
          </cell>
          <cell r="B2527" t="str">
            <v>Shena</v>
          </cell>
          <cell r="C2527" t="str">
            <v>Lancaster</v>
          </cell>
          <cell r="D2527">
            <v>20066</v>
          </cell>
          <cell r="E2527" t="str">
            <v>F</v>
          </cell>
          <cell r="F2527">
            <v>69</v>
          </cell>
          <cell r="G2527" t="str">
            <v>V 65</v>
          </cell>
          <cell r="H2527" t="str">
            <v>V 65</v>
          </cell>
          <cell r="I2527" t="str">
            <v>1st</v>
          </cell>
          <cell r="J2527" t="str">
            <v>GCR</v>
          </cell>
          <cell r="K2527">
            <v>2</v>
          </cell>
        </row>
        <row r="2528">
          <cell r="A2528">
            <v>2060</v>
          </cell>
          <cell r="B2528" t="str">
            <v>Valerie</v>
          </cell>
          <cell r="C2528" t="str">
            <v>Levison</v>
          </cell>
          <cell r="D2528">
            <v>23569</v>
          </cell>
          <cell r="E2528" t="str">
            <v>F</v>
          </cell>
          <cell r="F2528">
            <v>60</v>
          </cell>
          <cell r="G2528" t="str">
            <v>V 55</v>
          </cell>
          <cell r="H2528" t="str">
            <v>V 55</v>
          </cell>
          <cell r="I2528" t="str">
            <v>1st</v>
          </cell>
          <cell r="J2528" t="str">
            <v>GCR</v>
          </cell>
          <cell r="K2528">
            <v>2</v>
          </cell>
        </row>
        <row r="2529">
          <cell r="A2529">
            <v>766</v>
          </cell>
          <cell r="B2529" t="str">
            <v>Anna</v>
          </cell>
          <cell r="C2529" t="str">
            <v>Lillie</v>
          </cell>
          <cell r="D2529">
            <v>29794</v>
          </cell>
          <cell r="E2529" t="str">
            <v>F</v>
          </cell>
          <cell r="F2529">
            <v>42</v>
          </cell>
          <cell r="G2529" t="str">
            <v>V 35</v>
          </cell>
          <cell r="H2529" t="str">
            <v>V 35</v>
          </cell>
          <cell r="I2529" t="str">
            <v>1st</v>
          </cell>
          <cell r="J2529" t="str">
            <v>GCR</v>
          </cell>
          <cell r="K2529">
            <v>2</v>
          </cell>
        </row>
        <row r="2530">
          <cell r="B2530" t="str">
            <v>Amy</v>
          </cell>
          <cell r="C2530" t="str">
            <v>Lynn</v>
          </cell>
          <cell r="D2530">
            <v>35568</v>
          </cell>
          <cell r="E2530" t="str">
            <v>F</v>
          </cell>
          <cell r="F2530">
            <v>27</v>
          </cell>
          <cell r="G2530" t="str">
            <v>S</v>
          </cell>
          <cell r="H2530" t="str">
            <v>S</v>
          </cell>
          <cell r="I2530" t="str">
            <v>1st</v>
          </cell>
          <cell r="J2530" t="str">
            <v>GCR</v>
          </cell>
          <cell r="K2530">
            <v>2</v>
          </cell>
        </row>
        <row r="2531">
          <cell r="B2531" t="str">
            <v>Samantha</v>
          </cell>
          <cell r="C2531" t="str">
            <v>Males</v>
          </cell>
          <cell r="D2531">
            <v>29471</v>
          </cell>
          <cell r="E2531" t="str">
            <v>F</v>
          </cell>
          <cell r="F2531">
            <v>43</v>
          </cell>
          <cell r="G2531" t="str">
            <v>V 35</v>
          </cell>
          <cell r="H2531" t="str">
            <v>V 35</v>
          </cell>
          <cell r="I2531" t="str">
            <v>1st</v>
          </cell>
          <cell r="J2531" t="str">
            <v>GCR</v>
          </cell>
          <cell r="K2531">
            <v>2</v>
          </cell>
        </row>
        <row r="2532">
          <cell r="A2532">
            <v>771</v>
          </cell>
          <cell r="B2532" t="str">
            <v>Sofie</v>
          </cell>
          <cell r="C2532" t="str">
            <v>Marchant</v>
          </cell>
          <cell r="D2532">
            <v>31673</v>
          </cell>
          <cell r="E2532" t="str">
            <v>F</v>
          </cell>
          <cell r="F2532">
            <v>37</v>
          </cell>
          <cell r="G2532" t="str">
            <v>V 35</v>
          </cell>
          <cell r="H2532" t="str">
            <v>V 35</v>
          </cell>
          <cell r="I2532" t="str">
            <v>1st</v>
          </cell>
          <cell r="J2532" t="str">
            <v>GCR</v>
          </cell>
          <cell r="K2532">
            <v>2</v>
          </cell>
        </row>
        <row r="2533">
          <cell r="A2533">
            <v>736</v>
          </cell>
          <cell r="B2533" t="str">
            <v>Amber-Leigh</v>
          </cell>
          <cell r="C2533" t="str">
            <v>Marvin</v>
          </cell>
          <cell r="D2533">
            <v>35028</v>
          </cell>
          <cell r="E2533" t="str">
            <v>F</v>
          </cell>
          <cell r="F2533">
            <v>28</v>
          </cell>
          <cell r="G2533" t="str">
            <v>S</v>
          </cell>
          <cell r="H2533" t="str">
            <v>S</v>
          </cell>
          <cell r="I2533" t="str">
            <v>1st</v>
          </cell>
          <cell r="J2533" t="str">
            <v>GCR</v>
          </cell>
          <cell r="K2533">
            <v>2</v>
          </cell>
        </row>
        <row r="2534">
          <cell r="B2534" t="str">
            <v>Kathryn</v>
          </cell>
          <cell r="C2534" t="str">
            <v>McGuinness</v>
          </cell>
          <cell r="D2534">
            <v>37109</v>
          </cell>
          <cell r="E2534" t="str">
            <v>F</v>
          </cell>
          <cell r="F2534">
            <v>22</v>
          </cell>
          <cell r="G2534" t="str">
            <v>S</v>
          </cell>
          <cell r="H2534" t="str">
            <v>S</v>
          </cell>
          <cell r="I2534" t="str">
            <v>1st</v>
          </cell>
          <cell r="J2534" t="str">
            <v>GCR</v>
          </cell>
          <cell r="K2534">
            <v>2</v>
          </cell>
        </row>
        <row r="2535">
          <cell r="A2535">
            <v>782</v>
          </cell>
          <cell r="B2535" t="str">
            <v>Alison</v>
          </cell>
          <cell r="C2535" t="str">
            <v>Meaden</v>
          </cell>
          <cell r="D2535">
            <v>24155</v>
          </cell>
          <cell r="E2535" t="str">
            <v>F</v>
          </cell>
          <cell r="F2535">
            <v>58</v>
          </cell>
          <cell r="G2535" t="str">
            <v>V 55</v>
          </cell>
          <cell r="H2535" t="str">
            <v>V 55</v>
          </cell>
          <cell r="I2535" t="str">
            <v>1st</v>
          </cell>
          <cell r="J2535" t="str">
            <v>GCR</v>
          </cell>
          <cell r="K2535">
            <v>2</v>
          </cell>
        </row>
        <row r="2536">
          <cell r="A2536">
            <v>727</v>
          </cell>
          <cell r="B2536" t="str">
            <v>Sarah</v>
          </cell>
          <cell r="C2536" t="str">
            <v>Merrigan</v>
          </cell>
          <cell r="D2536">
            <v>30853</v>
          </cell>
          <cell r="E2536" t="str">
            <v>F</v>
          </cell>
          <cell r="F2536">
            <v>40</v>
          </cell>
          <cell r="G2536" t="str">
            <v>V 35</v>
          </cell>
          <cell r="H2536" t="str">
            <v>V 35</v>
          </cell>
          <cell r="I2536" t="str">
            <v>1st</v>
          </cell>
          <cell r="J2536" t="str">
            <v>GCR</v>
          </cell>
          <cell r="K2536">
            <v>2</v>
          </cell>
        </row>
        <row r="2537">
          <cell r="A2537">
            <v>2065</v>
          </cell>
          <cell r="B2537" t="str">
            <v>William</v>
          </cell>
          <cell r="C2537" t="str">
            <v>Mitchell</v>
          </cell>
          <cell r="D2537">
            <v>36799</v>
          </cell>
          <cell r="E2537" t="str">
            <v>M</v>
          </cell>
          <cell r="F2537">
            <v>23</v>
          </cell>
          <cell r="G2537" t="str">
            <v>S</v>
          </cell>
          <cell r="H2537" t="str">
            <v>S</v>
          </cell>
          <cell r="I2537" t="str">
            <v>1st</v>
          </cell>
          <cell r="J2537" t="str">
            <v>GCR</v>
          </cell>
          <cell r="K2537">
            <v>2</v>
          </cell>
        </row>
        <row r="2538">
          <cell r="A2538">
            <v>777</v>
          </cell>
          <cell r="B2538" t="str">
            <v>Jane</v>
          </cell>
          <cell r="C2538" t="str">
            <v>Molloy</v>
          </cell>
          <cell r="D2538">
            <v>20629</v>
          </cell>
          <cell r="E2538" t="str">
            <v>F</v>
          </cell>
          <cell r="F2538">
            <v>68</v>
          </cell>
          <cell r="G2538" t="str">
            <v>V 65</v>
          </cell>
          <cell r="H2538" t="str">
            <v>V 65</v>
          </cell>
          <cell r="I2538" t="str">
            <v>1st</v>
          </cell>
          <cell r="J2538" t="str">
            <v>GCR</v>
          </cell>
          <cell r="K2538">
            <v>2</v>
          </cell>
        </row>
        <row r="2539">
          <cell r="A2539">
            <v>778</v>
          </cell>
          <cell r="B2539" t="str">
            <v>Elaine</v>
          </cell>
          <cell r="C2539" t="str">
            <v>Moore</v>
          </cell>
          <cell r="D2539">
            <v>29834</v>
          </cell>
          <cell r="E2539" t="str">
            <v>F</v>
          </cell>
          <cell r="F2539">
            <v>42</v>
          </cell>
          <cell r="G2539" t="str">
            <v>V 35</v>
          </cell>
          <cell r="H2539" t="str">
            <v>V 35</v>
          </cell>
          <cell r="I2539" t="str">
            <v>1st</v>
          </cell>
          <cell r="J2539" t="str">
            <v>GCR</v>
          </cell>
          <cell r="K2539">
            <v>2</v>
          </cell>
        </row>
        <row r="2540">
          <cell r="A2540">
            <v>659</v>
          </cell>
          <cell r="B2540" t="str">
            <v>Gail</v>
          </cell>
          <cell r="C2540" t="str">
            <v>Munro</v>
          </cell>
          <cell r="D2540">
            <v>23199</v>
          </cell>
          <cell r="E2540" t="str">
            <v>F</v>
          </cell>
          <cell r="F2540">
            <v>61</v>
          </cell>
          <cell r="G2540" t="str">
            <v>V 55</v>
          </cell>
          <cell r="H2540" t="str">
            <v>V 55</v>
          </cell>
          <cell r="I2540" t="str">
            <v>1st</v>
          </cell>
          <cell r="J2540" t="str">
            <v>GCR</v>
          </cell>
          <cell r="K2540">
            <v>2</v>
          </cell>
        </row>
        <row r="2541">
          <cell r="A2541">
            <v>756</v>
          </cell>
          <cell r="B2541" t="str">
            <v>Bernadette</v>
          </cell>
          <cell r="C2541" t="str">
            <v>Newby</v>
          </cell>
          <cell r="D2541">
            <v>25386</v>
          </cell>
          <cell r="E2541" t="str">
            <v>F</v>
          </cell>
          <cell r="F2541">
            <v>55</v>
          </cell>
          <cell r="G2541" t="str">
            <v>V 55</v>
          </cell>
          <cell r="I2541" t="str">
            <v>1st</v>
          </cell>
          <cell r="J2541" t="str">
            <v>GCR</v>
          </cell>
          <cell r="K2541">
            <v>2</v>
          </cell>
        </row>
        <row r="2542">
          <cell r="A2542">
            <v>734</v>
          </cell>
          <cell r="B2542" t="str">
            <v>Caroline</v>
          </cell>
          <cell r="C2542" t="str">
            <v>O'Dwyer</v>
          </cell>
          <cell r="D2542">
            <v>24473</v>
          </cell>
          <cell r="E2542" t="str">
            <v>F</v>
          </cell>
          <cell r="F2542">
            <v>57</v>
          </cell>
          <cell r="G2542" t="str">
            <v>V 55</v>
          </cell>
          <cell r="H2542" t="str">
            <v>V 55</v>
          </cell>
          <cell r="I2542" t="str">
            <v>1st</v>
          </cell>
          <cell r="J2542" t="str">
            <v>GCR</v>
          </cell>
          <cell r="K2542">
            <v>2</v>
          </cell>
        </row>
        <row r="2543">
          <cell r="A2543">
            <v>774</v>
          </cell>
          <cell r="B2543" t="str">
            <v>Sophie</v>
          </cell>
          <cell r="C2543" t="str">
            <v>Packman</v>
          </cell>
          <cell r="D2543">
            <v>27269</v>
          </cell>
          <cell r="E2543" t="str">
            <v>F</v>
          </cell>
          <cell r="F2543">
            <v>49</v>
          </cell>
          <cell r="G2543" t="str">
            <v>V 45</v>
          </cell>
          <cell r="H2543" t="str">
            <v>V 45</v>
          </cell>
          <cell r="I2543" t="str">
            <v>1st</v>
          </cell>
          <cell r="J2543" t="str">
            <v>GCR</v>
          </cell>
          <cell r="K2543">
            <v>2</v>
          </cell>
        </row>
        <row r="2544">
          <cell r="B2544" t="str">
            <v>Helen</v>
          </cell>
          <cell r="C2544" t="str">
            <v>Paine</v>
          </cell>
          <cell r="D2544">
            <v>27473</v>
          </cell>
          <cell r="E2544" t="str">
            <v>F</v>
          </cell>
          <cell r="F2544">
            <v>49</v>
          </cell>
          <cell r="G2544" t="str">
            <v>V 45</v>
          </cell>
          <cell r="H2544" t="str">
            <v>V 45</v>
          </cell>
          <cell r="I2544" t="str">
            <v>1st</v>
          </cell>
          <cell r="J2544" t="str">
            <v>GCR</v>
          </cell>
          <cell r="K2544">
            <v>2</v>
          </cell>
        </row>
        <row r="2545">
          <cell r="B2545" t="str">
            <v>Lizzy</v>
          </cell>
          <cell r="C2545" t="str">
            <v>Parry</v>
          </cell>
          <cell r="D2545">
            <v>35318</v>
          </cell>
          <cell r="E2545" t="str">
            <v>F</v>
          </cell>
          <cell r="F2545">
            <v>27</v>
          </cell>
          <cell r="G2545" t="str">
            <v>S</v>
          </cell>
          <cell r="H2545" t="str">
            <v>S</v>
          </cell>
          <cell r="I2545" t="str">
            <v>1st</v>
          </cell>
          <cell r="J2545" t="str">
            <v>GCR</v>
          </cell>
          <cell r="K2545">
            <v>2</v>
          </cell>
        </row>
        <row r="2546">
          <cell r="A2546">
            <v>797</v>
          </cell>
          <cell r="B2546" t="str">
            <v>Alison</v>
          </cell>
          <cell r="C2546" t="str">
            <v>Paterson</v>
          </cell>
          <cell r="D2546">
            <v>28578</v>
          </cell>
          <cell r="E2546" t="str">
            <v>F</v>
          </cell>
          <cell r="F2546">
            <v>46</v>
          </cell>
          <cell r="G2546" t="str">
            <v>V 45</v>
          </cell>
          <cell r="I2546" t="str">
            <v>1st</v>
          </cell>
          <cell r="J2546" t="str">
            <v>GCR</v>
          </cell>
          <cell r="K2546">
            <v>2</v>
          </cell>
        </row>
        <row r="2547">
          <cell r="A2547">
            <v>740</v>
          </cell>
          <cell r="B2547" t="str">
            <v>Samantha</v>
          </cell>
          <cell r="C2547" t="str">
            <v>Plumber</v>
          </cell>
          <cell r="D2547">
            <v>24644</v>
          </cell>
          <cell r="E2547" t="str">
            <v>F</v>
          </cell>
          <cell r="F2547">
            <v>57</v>
          </cell>
          <cell r="G2547" t="str">
            <v>V 55</v>
          </cell>
          <cell r="I2547" t="str">
            <v>1st</v>
          </cell>
          <cell r="J2547" t="str">
            <v>GCR</v>
          </cell>
          <cell r="K2547">
            <v>2</v>
          </cell>
        </row>
        <row r="2548">
          <cell r="A2548">
            <v>786</v>
          </cell>
          <cell r="B2548" t="str">
            <v>Alida</v>
          </cell>
          <cell r="C2548" t="str">
            <v>Preis</v>
          </cell>
          <cell r="D2548">
            <v>26671</v>
          </cell>
          <cell r="E2548" t="str">
            <v>F</v>
          </cell>
          <cell r="F2548">
            <v>51</v>
          </cell>
          <cell r="G2548" t="str">
            <v>V 45</v>
          </cell>
          <cell r="H2548" t="str">
            <v>V 45</v>
          </cell>
          <cell r="I2548" t="str">
            <v>1st</v>
          </cell>
          <cell r="J2548" t="str">
            <v>GCR</v>
          </cell>
          <cell r="K2548">
            <v>2</v>
          </cell>
        </row>
        <row r="2549">
          <cell r="B2549" t="str">
            <v>Katalin</v>
          </cell>
          <cell r="C2549" t="str">
            <v>Price</v>
          </cell>
          <cell r="E2549" t="str">
            <v>F</v>
          </cell>
          <cell r="F2549">
            <v>124</v>
          </cell>
          <cell r="G2549" t="str">
            <v>?</v>
          </cell>
          <cell r="H2549" t="str">
            <v>V 45</v>
          </cell>
          <cell r="I2549" t="str">
            <v>1st</v>
          </cell>
          <cell r="J2549" t="str">
            <v>GCR</v>
          </cell>
          <cell r="K2549">
            <v>2</v>
          </cell>
        </row>
        <row r="2550">
          <cell r="B2550" t="str">
            <v>Louise</v>
          </cell>
          <cell r="C2550" t="str">
            <v>Quantick</v>
          </cell>
          <cell r="D2550">
            <v>26239</v>
          </cell>
          <cell r="E2550" t="str">
            <v>F</v>
          </cell>
          <cell r="F2550">
            <v>52</v>
          </cell>
          <cell r="G2550" t="str">
            <v>V 45</v>
          </cell>
          <cell r="H2550" t="str">
            <v>V 45</v>
          </cell>
          <cell r="I2550" t="str">
            <v>1st</v>
          </cell>
          <cell r="J2550" t="str">
            <v>GCR</v>
          </cell>
          <cell r="K2550">
            <v>2</v>
          </cell>
        </row>
        <row r="2551">
          <cell r="A2551">
            <v>775</v>
          </cell>
          <cell r="B2551" t="str">
            <v>Thippi</v>
          </cell>
          <cell r="C2551" t="str">
            <v>Rashleith</v>
          </cell>
          <cell r="D2551">
            <v>29485</v>
          </cell>
          <cell r="E2551" t="str">
            <v>F</v>
          </cell>
          <cell r="F2551">
            <v>43</v>
          </cell>
          <cell r="G2551" t="str">
            <v>V 35</v>
          </cell>
          <cell r="H2551" t="str">
            <v>S</v>
          </cell>
          <cell r="I2551" t="str">
            <v>1st</v>
          </cell>
          <cell r="J2551" t="str">
            <v>GCR</v>
          </cell>
          <cell r="K2551">
            <v>2</v>
          </cell>
        </row>
        <row r="2552">
          <cell r="A2552">
            <v>772</v>
          </cell>
          <cell r="B2552" t="str">
            <v>Carol</v>
          </cell>
          <cell r="C2552" t="str">
            <v>Reid</v>
          </cell>
          <cell r="D2552">
            <v>23166</v>
          </cell>
          <cell r="E2552" t="str">
            <v>F</v>
          </cell>
          <cell r="F2552">
            <v>61</v>
          </cell>
          <cell r="G2552" t="str">
            <v>V 55</v>
          </cell>
          <cell r="H2552" t="str">
            <v>V 55</v>
          </cell>
          <cell r="I2552" t="str">
            <v>1st</v>
          </cell>
          <cell r="J2552" t="str">
            <v>GCR</v>
          </cell>
          <cell r="K2552">
            <v>2</v>
          </cell>
        </row>
        <row r="2553">
          <cell r="A2553">
            <v>674</v>
          </cell>
          <cell r="B2553" t="str">
            <v>Diane</v>
          </cell>
          <cell r="C2553" t="str">
            <v>Resker</v>
          </cell>
          <cell r="E2553" t="str">
            <v>F</v>
          </cell>
          <cell r="F2553">
            <v>124</v>
          </cell>
          <cell r="G2553" t="str">
            <v>S</v>
          </cell>
          <cell r="I2553" t="str">
            <v>1st</v>
          </cell>
          <cell r="J2553" t="str">
            <v>GCR</v>
          </cell>
          <cell r="K2553">
            <v>2</v>
          </cell>
        </row>
        <row r="2554">
          <cell r="A2554">
            <v>2062</v>
          </cell>
          <cell r="B2554" t="str">
            <v>Sharon</v>
          </cell>
          <cell r="C2554" t="str">
            <v>Reynolds</v>
          </cell>
          <cell r="D2554">
            <v>26578</v>
          </cell>
          <cell r="E2554" t="str">
            <v>F</v>
          </cell>
          <cell r="F2554">
            <v>51</v>
          </cell>
          <cell r="G2554" t="str">
            <v>V 45</v>
          </cell>
          <cell r="I2554" t="str">
            <v>1st</v>
          </cell>
          <cell r="J2554" t="str">
            <v>GCR</v>
          </cell>
          <cell r="K2554">
            <v>2</v>
          </cell>
        </row>
        <row r="2555">
          <cell r="B2555" t="str">
            <v>Vicky</v>
          </cell>
          <cell r="C2555" t="str">
            <v>Rogers</v>
          </cell>
          <cell r="D2555">
            <v>30781</v>
          </cell>
          <cell r="E2555" t="str">
            <v>F</v>
          </cell>
          <cell r="F2555">
            <v>40</v>
          </cell>
          <cell r="G2555" t="str">
            <v>V 35</v>
          </cell>
          <cell r="H2555" t="str">
            <v>V 35</v>
          </cell>
          <cell r="I2555" t="str">
            <v>1st</v>
          </cell>
          <cell r="J2555" t="str">
            <v>GCR</v>
          </cell>
          <cell r="K2555">
            <v>2</v>
          </cell>
        </row>
        <row r="2556">
          <cell r="A2556">
            <v>764</v>
          </cell>
          <cell r="B2556" t="str">
            <v>Veronica</v>
          </cell>
          <cell r="C2556" t="str">
            <v>Shadbolt</v>
          </cell>
          <cell r="D2556">
            <v>22084</v>
          </cell>
          <cell r="E2556" t="str">
            <v>F</v>
          </cell>
          <cell r="F2556">
            <v>64</v>
          </cell>
          <cell r="G2556" t="str">
            <v>V 55</v>
          </cell>
          <cell r="H2556" t="str">
            <v>V 55</v>
          </cell>
          <cell r="I2556" t="str">
            <v>1st</v>
          </cell>
          <cell r="J2556" t="str">
            <v>GCR</v>
          </cell>
          <cell r="K2556">
            <v>2</v>
          </cell>
        </row>
        <row r="2557">
          <cell r="B2557" t="str">
            <v>Emily</v>
          </cell>
          <cell r="C2557" t="str">
            <v>Shepherd</v>
          </cell>
          <cell r="D2557">
            <v>29874</v>
          </cell>
          <cell r="E2557" t="str">
            <v>F</v>
          </cell>
          <cell r="F2557">
            <v>42</v>
          </cell>
          <cell r="G2557" t="str">
            <v>V 35</v>
          </cell>
          <cell r="H2557" t="str">
            <v>V 35</v>
          </cell>
          <cell r="I2557" t="str">
            <v>1st</v>
          </cell>
          <cell r="J2557" t="str">
            <v>GCR</v>
          </cell>
          <cell r="K2557">
            <v>2</v>
          </cell>
        </row>
        <row r="2558">
          <cell r="A2558">
            <v>785</v>
          </cell>
          <cell r="B2558" t="str">
            <v>Nicola</v>
          </cell>
          <cell r="C2558" t="str">
            <v>Smith</v>
          </cell>
          <cell r="D2558">
            <v>26698</v>
          </cell>
          <cell r="E2558" t="str">
            <v>F</v>
          </cell>
          <cell r="F2558">
            <v>51</v>
          </cell>
          <cell r="G2558" t="str">
            <v>V 45</v>
          </cell>
          <cell r="I2558" t="str">
            <v>1st</v>
          </cell>
          <cell r="J2558" t="str">
            <v>GCR</v>
          </cell>
          <cell r="K2558">
            <v>2</v>
          </cell>
        </row>
        <row r="2559">
          <cell r="B2559" t="str">
            <v>Ruby</v>
          </cell>
          <cell r="C2559" t="str">
            <v>Spencer</v>
          </cell>
          <cell r="D2559">
            <v>34268</v>
          </cell>
          <cell r="E2559" t="str">
            <v>F</v>
          </cell>
          <cell r="F2559">
            <v>30</v>
          </cell>
          <cell r="G2559" t="str">
            <v>S</v>
          </cell>
          <cell r="H2559" t="str">
            <v>S</v>
          </cell>
          <cell r="I2559" t="str">
            <v>1st</v>
          </cell>
          <cell r="J2559" t="str">
            <v>GCR</v>
          </cell>
          <cell r="K2559">
            <v>2</v>
          </cell>
        </row>
        <row r="2560">
          <cell r="A2560">
            <v>701</v>
          </cell>
          <cell r="B2560" t="str">
            <v>Tendy</v>
          </cell>
          <cell r="C2560" t="str">
            <v>St Francis</v>
          </cell>
          <cell r="D2560">
            <v>29801</v>
          </cell>
          <cell r="E2560" t="str">
            <v>F</v>
          </cell>
          <cell r="F2560">
            <v>42</v>
          </cell>
          <cell r="G2560" t="str">
            <v>V 35</v>
          </cell>
          <cell r="H2560" t="str">
            <v>V 35</v>
          </cell>
          <cell r="I2560" t="str">
            <v>1st</v>
          </cell>
          <cell r="J2560" t="str">
            <v>GCR</v>
          </cell>
          <cell r="K2560">
            <v>2</v>
          </cell>
        </row>
        <row r="2561">
          <cell r="A2561">
            <v>790</v>
          </cell>
          <cell r="B2561" t="str">
            <v>Helen</v>
          </cell>
          <cell r="C2561" t="str">
            <v>Stafford</v>
          </cell>
          <cell r="D2561">
            <v>29654</v>
          </cell>
          <cell r="E2561" t="str">
            <v>F</v>
          </cell>
          <cell r="F2561">
            <v>43</v>
          </cell>
          <cell r="G2561" t="str">
            <v>V 35</v>
          </cell>
          <cell r="H2561" t="str">
            <v>V 35</v>
          </cell>
          <cell r="I2561" t="str">
            <v>1st</v>
          </cell>
          <cell r="J2561" t="str">
            <v>GCR</v>
          </cell>
          <cell r="K2561">
            <v>2</v>
          </cell>
        </row>
        <row r="2562">
          <cell r="A2562">
            <v>2064</v>
          </cell>
          <cell r="B2562" t="str">
            <v>Helen</v>
          </cell>
          <cell r="C2562" t="str">
            <v>Stafford</v>
          </cell>
          <cell r="D2562">
            <v>29654</v>
          </cell>
          <cell r="E2562" t="str">
            <v>F</v>
          </cell>
          <cell r="F2562">
            <v>43</v>
          </cell>
          <cell r="G2562" t="str">
            <v>V 35</v>
          </cell>
          <cell r="H2562" t="str">
            <v>V 35</v>
          </cell>
          <cell r="I2562" t="str">
            <v>1st</v>
          </cell>
          <cell r="J2562" t="str">
            <v>GCR</v>
          </cell>
          <cell r="K2562">
            <v>2</v>
          </cell>
        </row>
        <row r="2563">
          <cell r="A2563">
            <v>796</v>
          </cell>
          <cell r="B2563" t="str">
            <v>Sharon</v>
          </cell>
          <cell r="C2563" t="str">
            <v>Stephens</v>
          </cell>
          <cell r="D2563">
            <v>24605</v>
          </cell>
          <cell r="E2563" t="str">
            <v>F</v>
          </cell>
          <cell r="F2563">
            <v>57</v>
          </cell>
          <cell r="G2563" t="str">
            <v>V 55</v>
          </cell>
          <cell r="H2563" t="str">
            <v>V 55</v>
          </cell>
          <cell r="I2563" t="str">
            <v>1st</v>
          </cell>
          <cell r="J2563" t="str">
            <v>GCR</v>
          </cell>
          <cell r="K2563">
            <v>2</v>
          </cell>
        </row>
        <row r="2564">
          <cell r="A2564">
            <v>798</v>
          </cell>
          <cell r="B2564" t="str">
            <v>Zoe</v>
          </cell>
          <cell r="C2564" t="str">
            <v>Stephens</v>
          </cell>
          <cell r="D2564">
            <v>30215</v>
          </cell>
          <cell r="E2564" t="str">
            <v>F</v>
          </cell>
          <cell r="F2564">
            <v>41</v>
          </cell>
          <cell r="G2564" t="str">
            <v>V 35</v>
          </cell>
          <cell r="H2564" t="str">
            <v>V 35</v>
          </cell>
          <cell r="I2564" t="str">
            <v>1st</v>
          </cell>
          <cell r="J2564" t="str">
            <v>GCR</v>
          </cell>
          <cell r="K2564">
            <v>2</v>
          </cell>
        </row>
        <row r="2565">
          <cell r="B2565" t="str">
            <v>Phillippa</v>
          </cell>
          <cell r="C2565" t="str">
            <v>Thorogood</v>
          </cell>
          <cell r="D2565">
            <v>29362</v>
          </cell>
          <cell r="E2565" t="str">
            <v>F</v>
          </cell>
          <cell r="F2565">
            <v>44</v>
          </cell>
          <cell r="G2565" t="str">
            <v>V 35</v>
          </cell>
          <cell r="H2565" t="str">
            <v>V 35</v>
          </cell>
          <cell r="I2565" t="str">
            <v>1st</v>
          </cell>
          <cell r="J2565" t="str">
            <v>GCR</v>
          </cell>
          <cell r="K2565">
            <v>2</v>
          </cell>
        </row>
        <row r="2566">
          <cell r="A2566">
            <v>673</v>
          </cell>
          <cell r="B2566" t="str">
            <v>Jessica</v>
          </cell>
          <cell r="C2566" t="str">
            <v>Timmins</v>
          </cell>
          <cell r="D2566">
            <v>34677</v>
          </cell>
          <cell r="E2566" t="str">
            <v>F</v>
          </cell>
          <cell r="F2566">
            <v>29</v>
          </cell>
          <cell r="G2566" t="str">
            <v>S</v>
          </cell>
          <cell r="I2566" t="str">
            <v>1st</v>
          </cell>
          <cell r="J2566" t="str">
            <v>GCR</v>
          </cell>
          <cell r="K2566">
            <v>2</v>
          </cell>
        </row>
        <row r="2567">
          <cell r="A2567">
            <v>2059</v>
          </cell>
          <cell r="B2567" t="str">
            <v>Juliet</v>
          </cell>
          <cell r="C2567" t="str">
            <v>Vine</v>
          </cell>
          <cell r="D2567">
            <v>31778</v>
          </cell>
          <cell r="E2567" t="str">
            <v>F</v>
          </cell>
          <cell r="F2567">
            <v>37</v>
          </cell>
          <cell r="G2567" t="str">
            <v>V 35</v>
          </cell>
          <cell r="H2567" t="str">
            <v>V 35</v>
          </cell>
          <cell r="I2567" t="str">
            <v>1st</v>
          </cell>
          <cell r="J2567" t="str">
            <v>GCR</v>
          </cell>
          <cell r="K2567">
            <v>2</v>
          </cell>
        </row>
        <row r="2568">
          <cell r="A2568">
            <v>747</v>
          </cell>
          <cell r="B2568" t="str">
            <v>Felicity</v>
          </cell>
          <cell r="C2568" t="str">
            <v>Wadley</v>
          </cell>
          <cell r="D2568">
            <v>29789</v>
          </cell>
          <cell r="E2568" t="str">
            <v>F</v>
          </cell>
          <cell r="F2568">
            <v>42</v>
          </cell>
          <cell r="G2568" t="str">
            <v>V 35</v>
          </cell>
          <cell r="I2568" t="str">
            <v>1st</v>
          </cell>
          <cell r="J2568" t="str">
            <v>GCR</v>
          </cell>
          <cell r="K2568">
            <v>2</v>
          </cell>
        </row>
        <row r="2569">
          <cell r="B2569" t="str">
            <v>Anna</v>
          </cell>
          <cell r="C2569" t="str">
            <v>Ward</v>
          </cell>
          <cell r="D2569">
            <v>27820</v>
          </cell>
          <cell r="E2569" t="str">
            <v>F</v>
          </cell>
          <cell r="F2569">
            <v>48</v>
          </cell>
          <cell r="G2569" t="str">
            <v>V 45</v>
          </cell>
          <cell r="H2569" t="str">
            <v>V 45</v>
          </cell>
          <cell r="I2569" t="str">
            <v>1st</v>
          </cell>
          <cell r="J2569" t="str">
            <v>GCR</v>
          </cell>
          <cell r="K2569">
            <v>2</v>
          </cell>
        </row>
        <row r="2570">
          <cell r="B2570" t="str">
            <v>Gemma</v>
          </cell>
          <cell r="C2570" t="str">
            <v>Watson</v>
          </cell>
          <cell r="D2570">
            <v>30614</v>
          </cell>
          <cell r="E2570" t="str">
            <v>F</v>
          </cell>
          <cell r="F2570">
            <v>40</v>
          </cell>
          <cell r="G2570" t="str">
            <v>V 35</v>
          </cell>
          <cell r="H2570" t="str">
            <v>V 35</v>
          </cell>
          <cell r="I2570" t="str">
            <v>1st</v>
          </cell>
          <cell r="J2570" t="str">
            <v>GCR</v>
          </cell>
          <cell r="K2570">
            <v>2</v>
          </cell>
        </row>
        <row r="2571">
          <cell r="A2571">
            <v>792</v>
          </cell>
          <cell r="B2571" t="str">
            <v>Jennifer</v>
          </cell>
          <cell r="C2571" t="str">
            <v>Williams</v>
          </cell>
          <cell r="D2571">
            <v>25723</v>
          </cell>
          <cell r="E2571" t="str">
            <v>F</v>
          </cell>
          <cell r="F2571">
            <v>54</v>
          </cell>
          <cell r="G2571" t="str">
            <v>V 45</v>
          </cell>
          <cell r="H2571" t="str">
            <v>V 45</v>
          </cell>
          <cell r="I2571" t="str">
            <v>1st</v>
          </cell>
          <cell r="J2571" t="str">
            <v>GCR</v>
          </cell>
          <cell r="K2571">
            <v>2</v>
          </cell>
        </row>
        <row r="2572">
          <cell r="A2572">
            <v>695</v>
          </cell>
          <cell r="B2572" t="str">
            <v>Julia</v>
          </cell>
          <cell r="C2572" t="str">
            <v>Wiper</v>
          </cell>
          <cell r="D2572">
            <v>30391</v>
          </cell>
          <cell r="E2572" t="str">
            <v>F</v>
          </cell>
          <cell r="F2572">
            <v>41</v>
          </cell>
          <cell r="G2572" t="str">
            <v>V 35</v>
          </cell>
          <cell r="I2572" t="str">
            <v>1st</v>
          </cell>
          <cell r="J2572" t="str">
            <v>GCR</v>
          </cell>
          <cell r="K2572">
            <v>2</v>
          </cell>
        </row>
        <row r="2573">
          <cell r="B2573" t="str">
            <v>Holly</v>
          </cell>
          <cell r="C2573" t="str">
            <v>Wise</v>
          </cell>
          <cell r="D2573">
            <v>36016</v>
          </cell>
          <cell r="E2573" t="str">
            <v>F</v>
          </cell>
          <cell r="F2573">
            <v>25</v>
          </cell>
          <cell r="G2573" t="str">
            <v>S</v>
          </cell>
          <cell r="H2573" t="str">
            <v>S</v>
          </cell>
          <cell r="I2573" t="str">
            <v>1st</v>
          </cell>
          <cell r="J2573" t="str">
            <v>GCR</v>
          </cell>
          <cell r="K2573">
            <v>2</v>
          </cell>
        </row>
        <row r="2574">
          <cell r="B2574" t="str">
            <v>Angela</v>
          </cell>
          <cell r="C2574" t="str">
            <v>Woods</v>
          </cell>
          <cell r="D2574">
            <v>21704</v>
          </cell>
          <cell r="E2574" t="str">
            <v>F</v>
          </cell>
          <cell r="F2574">
            <v>65</v>
          </cell>
          <cell r="G2574" t="str">
            <v>V 65</v>
          </cell>
          <cell r="H2574" t="str">
            <v>V 55</v>
          </cell>
          <cell r="I2574" t="str">
            <v>1st</v>
          </cell>
          <cell r="J2574" t="str">
            <v>GCR</v>
          </cell>
          <cell r="K2574">
            <v>2</v>
          </cell>
        </row>
        <row r="2575">
          <cell r="A2575">
            <v>781</v>
          </cell>
          <cell r="B2575" t="str">
            <v>Maggie</v>
          </cell>
          <cell r="C2575" t="str">
            <v>Wright</v>
          </cell>
          <cell r="D2575">
            <v>24130</v>
          </cell>
          <cell r="E2575" t="str">
            <v>F</v>
          </cell>
          <cell r="F2575">
            <v>58</v>
          </cell>
          <cell r="G2575" t="str">
            <v>V 55</v>
          </cell>
          <cell r="H2575" t="str">
            <v>V 55</v>
          </cell>
          <cell r="I2575" t="str">
            <v>1st</v>
          </cell>
          <cell r="J2575" t="str">
            <v>GCR</v>
          </cell>
          <cell r="K2575">
            <v>2</v>
          </cell>
        </row>
        <row r="2576">
          <cell r="B2576" t="str">
            <v>Alexandra</v>
          </cell>
          <cell r="C2576" t="str">
            <v>Yates</v>
          </cell>
          <cell r="D2576">
            <v>26229</v>
          </cell>
          <cell r="E2576" t="str">
            <v>F</v>
          </cell>
          <cell r="F2576">
            <v>52</v>
          </cell>
          <cell r="G2576" t="str">
            <v>V 45</v>
          </cell>
          <cell r="H2576" t="str">
            <v>V 45</v>
          </cell>
          <cell r="I2576" t="str">
            <v>1st</v>
          </cell>
          <cell r="J2576" t="str">
            <v>GCR</v>
          </cell>
          <cell r="K2576">
            <v>2</v>
          </cell>
        </row>
        <row r="2577">
          <cell r="A2577">
            <v>651</v>
          </cell>
          <cell r="B2577" t="str">
            <v>Roger</v>
          </cell>
          <cell r="C2577" t="str">
            <v>Adey</v>
          </cell>
          <cell r="D2577">
            <v>20371</v>
          </cell>
          <cell r="E2577" t="str">
            <v>M</v>
          </cell>
          <cell r="F2577">
            <v>68</v>
          </cell>
          <cell r="G2577" t="str">
            <v>V 60</v>
          </cell>
          <cell r="H2577" t="str">
            <v>V 60</v>
          </cell>
          <cell r="I2577" t="str">
            <v>1st</v>
          </cell>
          <cell r="J2577" t="str">
            <v>GCR</v>
          </cell>
          <cell r="K2577">
            <v>2</v>
          </cell>
        </row>
        <row r="2578">
          <cell r="A2578">
            <v>652</v>
          </cell>
          <cell r="B2578" t="str">
            <v>James</v>
          </cell>
          <cell r="C2578" t="str">
            <v>Aitchison</v>
          </cell>
          <cell r="D2578">
            <v>22628</v>
          </cell>
          <cell r="E2578" t="str">
            <v>M</v>
          </cell>
          <cell r="F2578">
            <v>62</v>
          </cell>
          <cell r="G2578" t="str">
            <v>V 60</v>
          </cell>
          <cell r="H2578" t="str">
            <v>V 60</v>
          </cell>
          <cell r="I2578" t="str">
            <v>1st</v>
          </cell>
          <cell r="J2578" t="str">
            <v>GCR</v>
          </cell>
          <cell r="K2578">
            <v>2</v>
          </cell>
        </row>
        <row r="2579">
          <cell r="A2579">
            <v>653</v>
          </cell>
          <cell r="B2579" t="str">
            <v>Joe</v>
          </cell>
          <cell r="C2579" t="str">
            <v>Ansbro</v>
          </cell>
          <cell r="D2579">
            <v>34585</v>
          </cell>
          <cell r="E2579" t="str">
            <v>M</v>
          </cell>
          <cell r="F2579">
            <v>29</v>
          </cell>
          <cell r="G2579" t="str">
            <v>S</v>
          </cell>
          <cell r="H2579" t="str">
            <v>S</v>
          </cell>
          <cell r="I2579" t="str">
            <v>1st</v>
          </cell>
          <cell r="J2579" t="str">
            <v>GCR</v>
          </cell>
          <cell r="K2579">
            <v>2</v>
          </cell>
        </row>
        <row r="2580">
          <cell r="B2580" t="str">
            <v>John</v>
          </cell>
          <cell r="C2580" t="str">
            <v>Apling</v>
          </cell>
          <cell r="D2580">
            <v>26597</v>
          </cell>
          <cell r="E2580" t="str">
            <v>M</v>
          </cell>
          <cell r="F2580">
            <v>51</v>
          </cell>
          <cell r="G2580" t="str">
            <v>V 50</v>
          </cell>
          <cell r="H2580" t="str">
            <v>V 50</v>
          </cell>
          <cell r="I2580" t="str">
            <v>1st</v>
          </cell>
          <cell r="J2580" t="str">
            <v>GCR</v>
          </cell>
          <cell r="K2580">
            <v>2</v>
          </cell>
        </row>
        <row r="2581">
          <cell r="B2581" t="str">
            <v>Orvill</v>
          </cell>
          <cell r="C2581" t="str">
            <v>Archer</v>
          </cell>
          <cell r="D2581">
            <v>26175</v>
          </cell>
          <cell r="E2581" t="str">
            <v>M</v>
          </cell>
          <cell r="F2581">
            <v>52</v>
          </cell>
          <cell r="G2581" t="str">
            <v>V 50</v>
          </cell>
          <cell r="H2581" t="str">
            <v>V 50</v>
          </cell>
          <cell r="I2581" t="str">
            <v>1st</v>
          </cell>
          <cell r="J2581" t="str">
            <v>GCR</v>
          </cell>
          <cell r="K2581">
            <v>2</v>
          </cell>
        </row>
        <row r="2582">
          <cell r="B2582" t="str">
            <v>Daniel</v>
          </cell>
          <cell r="C2582" t="str">
            <v>Ashcroft</v>
          </cell>
          <cell r="D2582">
            <v>31374</v>
          </cell>
          <cell r="E2582" t="str">
            <v>M</v>
          </cell>
          <cell r="F2582">
            <v>38</v>
          </cell>
          <cell r="G2582" t="str">
            <v>S</v>
          </cell>
          <cell r="H2582" t="str">
            <v>S</v>
          </cell>
          <cell r="I2582" t="str">
            <v>1st</v>
          </cell>
          <cell r="J2582" t="str">
            <v>GCR</v>
          </cell>
          <cell r="K2582">
            <v>2</v>
          </cell>
        </row>
        <row r="2583">
          <cell r="A2583">
            <v>665</v>
          </cell>
          <cell r="B2583" t="str">
            <v>Nick</v>
          </cell>
          <cell r="C2583" t="str">
            <v>Atkinson</v>
          </cell>
          <cell r="D2583">
            <v>20628</v>
          </cell>
          <cell r="E2583" t="str">
            <v>M</v>
          </cell>
          <cell r="F2583">
            <v>68</v>
          </cell>
          <cell r="G2583" t="str">
            <v>V 60</v>
          </cell>
          <cell r="I2583" t="str">
            <v>1st</v>
          </cell>
          <cell r="J2583" t="str">
            <v>GCR</v>
          </cell>
          <cell r="K2583">
            <v>2</v>
          </cell>
        </row>
        <row r="2584">
          <cell r="B2584" t="str">
            <v>Nick</v>
          </cell>
          <cell r="C2584" t="str">
            <v>Atkinson</v>
          </cell>
          <cell r="D2584">
            <v>20628</v>
          </cell>
          <cell r="E2584" t="str">
            <v>M</v>
          </cell>
          <cell r="F2584">
            <v>68</v>
          </cell>
          <cell r="G2584" t="str">
            <v>V 60</v>
          </cell>
          <cell r="H2584" t="str">
            <v>V 60</v>
          </cell>
          <cell r="I2584" t="str">
            <v>1st</v>
          </cell>
          <cell r="J2584" t="str">
            <v>GCR</v>
          </cell>
          <cell r="K2584">
            <v>2</v>
          </cell>
        </row>
        <row r="2585">
          <cell r="A2585">
            <v>660</v>
          </cell>
          <cell r="B2585" t="str">
            <v>Wayne</v>
          </cell>
          <cell r="C2585" t="str">
            <v>Aylott</v>
          </cell>
          <cell r="D2585">
            <v>23201</v>
          </cell>
          <cell r="E2585" t="str">
            <v>M</v>
          </cell>
          <cell r="F2585">
            <v>61</v>
          </cell>
          <cell r="G2585" t="str">
            <v>V 60</v>
          </cell>
          <cell r="H2585" t="str">
            <v>V 60</v>
          </cell>
          <cell r="I2585" t="str">
            <v>1st</v>
          </cell>
          <cell r="J2585" t="str">
            <v>GCR</v>
          </cell>
          <cell r="K2585">
            <v>2</v>
          </cell>
        </row>
        <row r="2586">
          <cell r="A2586">
            <v>661</v>
          </cell>
          <cell r="B2586" t="str">
            <v>Matt</v>
          </cell>
          <cell r="C2586" t="str">
            <v>Baker</v>
          </cell>
          <cell r="D2586">
            <v>30857</v>
          </cell>
          <cell r="E2586" t="str">
            <v>M</v>
          </cell>
          <cell r="F2586">
            <v>40</v>
          </cell>
          <cell r="G2586" t="str">
            <v>V 40</v>
          </cell>
          <cell r="H2586" t="str">
            <v>S</v>
          </cell>
          <cell r="I2586" t="str">
            <v>1st</v>
          </cell>
          <cell r="J2586" t="str">
            <v>GCR</v>
          </cell>
          <cell r="K2586">
            <v>2</v>
          </cell>
        </row>
        <row r="2587">
          <cell r="B2587" t="str">
            <v>Malcolm</v>
          </cell>
          <cell r="C2587" t="str">
            <v>Baron</v>
          </cell>
          <cell r="D2587">
            <v>30987</v>
          </cell>
          <cell r="E2587" t="str">
            <v>M</v>
          </cell>
          <cell r="F2587">
            <v>39</v>
          </cell>
          <cell r="G2587" t="str">
            <v>S</v>
          </cell>
          <cell r="H2587" t="str">
            <v>S</v>
          </cell>
          <cell r="I2587" t="str">
            <v>1st</v>
          </cell>
          <cell r="J2587" t="str">
            <v>GCR</v>
          </cell>
          <cell r="K2587">
            <v>2</v>
          </cell>
        </row>
        <row r="2588">
          <cell r="A2588">
            <v>664</v>
          </cell>
          <cell r="B2588" t="str">
            <v>Chris</v>
          </cell>
          <cell r="C2588" t="str">
            <v>Baylis</v>
          </cell>
          <cell r="D2588">
            <v>30990</v>
          </cell>
          <cell r="E2588" t="str">
            <v>M</v>
          </cell>
          <cell r="F2588">
            <v>39</v>
          </cell>
          <cell r="G2588" t="str">
            <v>S</v>
          </cell>
          <cell r="H2588" t="str">
            <v>S</v>
          </cell>
          <cell r="I2588" t="str">
            <v>1st</v>
          </cell>
          <cell r="J2588" t="str">
            <v>GCR</v>
          </cell>
          <cell r="K2588">
            <v>2</v>
          </cell>
        </row>
        <row r="2589">
          <cell r="A2589">
            <v>667</v>
          </cell>
          <cell r="B2589" t="str">
            <v>Bradley</v>
          </cell>
          <cell r="C2589" t="str">
            <v>Birch</v>
          </cell>
          <cell r="D2589">
            <v>35133</v>
          </cell>
          <cell r="E2589" t="str">
            <v>M</v>
          </cell>
          <cell r="F2589">
            <v>28</v>
          </cell>
          <cell r="G2589" t="str">
            <v>S</v>
          </cell>
          <cell r="H2589" t="str">
            <v>S</v>
          </cell>
          <cell r="I2589" t="str">
            <v>1st</v>
          </cell>
          <cell r="J2589" t="str">
            <v>GCR</v>
          </cell>
          <cell r="K2589">
            <v>2</v>
          </cell>
        </row>
        <row r="2590">
          <cell r="A2590">
            <v>668</v>
          </cell>
          <cell r="B2590" t="str">
            <v>Simon</v>
          </cell>
          <cell r="C2590" t="str">
            <v>Bostock</v>
          </cell>
          <cell r="D2590">
            <v>30287</v>
          </cell>
          <cell r="E2590" t="str">
            <v>M</v>
          </cell>
          <cell r="F2590">
            <v>41</v>
          </cell>
          <cell r="G2590" t="str">
            <v>V 40</v>
          </cell>
          <cell r="H2590" t="str">
            <v>V 40</v>
          </cell>
          <cell r="I2590" t="str">
            <v>1st</v>
          </cell>
          <cell r="J2590" t="str">
            <v>GCR</v>
          </cell>
          <cell r="K2590">
            <v>2</v>
          </cell>
        </row>
        <row r="2591">
          <cell r="A2591">
            <v>669</v>
          </cell>
          <cell r="B2591" t="str">
            <v>Sean</v>
          </cell>
          <cell r="C2591" t="str">
            <v>Bowen</v>
          </cell>
          <cell r="D2591">
            <v>23683</v>
          </cell>
          <cell r="E2591" t="str">
            <v>M</v>
          </cell>
          <cell r="F2591">
            <v>59</v>
          </cell>
          <cell r="G2591" t="str">
            <v>V 50</v>
          </cell>
          <cell r="H2591" t="str">
            <v>V 50</v>
          </cell>
          <cell r="I2591" t="str">
            <v>1st</v>
          </cell>
          <cell r="J2591" t="str">
            <v>GCR</v>
          </cell>
          <cell r="K2591">
            <v>2</v>
          </cell>
        </row>
        <row r="2592">
          <cell r="B2592" t="str">
            <v>Neil</v>
          </cell>
          <cell r="C2592" t="str">
            <v>Brittain</v>
          </cell>
          <cell r="D2592">
            <v>28370</v>
          </cell>
          <cell r="E2592" t="str">
            <v>M</v>
          </cell>
          <cell r="F2592">
            <v>46</v>
          </cell>
          <cell r="G2592" t="str">
            <v>V 40</v>
          </cell>
          <cell r="H2592" t="str">
            <v>V 40</v>
          </cell>
          <cell r="I2592" t="str">
            <v>1st</v>
          </cell>
          <cell r="J2592" t="str">
            <v>GCR</v>
          </cell>
          <cell r="K2592">
            <v>2</v>
          </cell>
        </row>
        <row r="2593">
          <cell r="A2593">
            <v>672</v>
          </cell>
          <cell r="B2593" t="str">
            <v>Richard</v>
          </cell>
          <cell r="C2593" t="str">
            <v>Brown</v>
          </cell>
          <cell r="D2593">
            <v>20419</v>
          </cell>
          <cell r="E2593" t="str">
            <v>M</v>
          </cell>
          <cell r="F2593">
            <v>68</v>
          </cell>
          <cell r="G2593" t="str">
            <v>V 60</v>
          </cell>
          <cell r="H2593" t="str">
            <v>V 60</v>
          </cell>
          <cell r="I2593" t="str">
            <v>1st</v>
          </cell>
          <cell r="J2593" t="str">
            <v>GCR</v>
          </cell>
          <cell r="K2593">
            <v>2</v>
          </cell>
        </row>
        <row r="2594">
          <cell r="A2594">
            <v>675</v>
          </cell>
          <cell r="B2594" t="str">
            <v>Thomas</v>
          </cell>
          <cell r="C2594" t="str">
            <v>Buzzard</v>
          </cell>
          <cell r="D2594">
            <v>33634</v>
          </cell>
          <cell r="E2594" t="str">
            <v>M</v>
          </cell>
          <cell r="F2594">
            <v>32</v>
          </cell>
          <cell r="G2594" t="str">
            <v>S</v>
          </cell>
          <cell r="H2594" t="str">
            <v>S</v>
          </cell>
          <cell r="I2594" t="str">
            <v>1st</v>
          </cell>
          <cell r="J2594" t="str">
            <v>GCR</v>
          </cell>
          <cell r="K2594">
            <v>2</v>
          </cell>
        </row>
        <row r="2595">
          <cell r="A2595">
            <v>2058</v>
          </cell>
          <cell r="B2595" t="str">
            <v>Ben</v>
          </cell>
          <cell r="C2595" t="str">
            <v>Carr</v>
          </cell>
          <cell r="D2595">
            <v>34581</v>
          </cell>
          <cell r="E2595" t="str">
            <v>M</v>
          </cell>
          <cell r="F2595">
            <v>29</v>
          </cell>
          <cell r="G2595" t="str">
            <v>S</v>
          </cell>
          <cell r="H2595" t="str">
            <v>S</v>
          </cell>
          <cell r="I2595" t="str">
            <v>1st</v>
          </cell>
          <cell r="J2595" t="str">
            <v>GCR</v>
          </cell>
          <cell r="K2595">
            <v>2</v>
          </cell>
        </row>
        <row r="2596">
          <cell r="A2596">
            <v>677</v>
          </cell>
          <cell r="B2596" t="str">
            <v>William</v>
          </cell>
          <cell r="C2596" t="str">
            <v>Carr</v>
          </cell>
          <cell r="D2596">
            <v>29483</v>
          </cell>
          <cell r="E2596" t="str">
            <v>M</v>
          </cell>
          <cell r="F2596">
            <v>43</v>
          </cell>
          <cell r="G2596" t="str">
            <v>V 40</v>
          </cell>
          <cell r="I2596" t="str">
            <v>1st</v>
          </cell>
          <cell r="J2596" t="str">
            <v>GCR</v>
          </cell>
          <cell r="K2596">
            <v>2</v>
          </cell>
        </row>
        <row r="2597">
          <cell r="A2597">
            <v>654</v>
          </cell>
          <cell r="B2597" t="str">
            <v>Rob</v>
          </cell>
          <cell r="C2597" t="str">
            <v>Cartwright</v>
          </cell>
          <cell r="D2597">
            <v>20795</v>
          </cell>
          <cell r="E2597" t="str">
            <v>M</v>
          </cell>
          <cell r="F2597">
            <v>67</v>
          </cell>
          <cell r="G2597" t="str">
            <v>V 60</v>
          </cell>
          <cell r="I2597" t="str">
            <v>1st</v>
          </cell>
          <cell r="J2597" t="str">
            <v>GCR</v>
          </cell>
          <cell r="K2597">
            <v>2</v>
          </cell>
        </row>
        <row r="2598">
          <cell r="A2598">
            <v>679</v>
          </cell>
          <cell r="B2598" t="str">
            <v>Russell</v>
          </cell>
          <cell r="C2598" t="str">
            <v>Casey</v>
          </cell>
          <cell r="D2598">
            <v>28130</v>
          </cell>
          <cell r="E2598" t="str">
            <v>M</v>
          </cell>
          <cell r="F2598">
            <v>47</v>
          </cell>
          <cell r="G2598" t="str">
            <v>V 40</v>
          </cell>
          <cell r="H2598" t="str">
            <v>V 40</v>
          </cell>
          <cell r="I2598" t="str">
            <v>1st</v>
          </cell>
          <cell r="J2598" t="str">
            <v>GCR</v>
          </cell>
          <cell r="K2598">
            <v>2</v>
          </cell>
        </row>
        <row r="2599">
          <cell r="A2599">
            <v>2056</v>
          </cell>
          <cell r="B2599" t="str">
            <v>Rob</v>
          </cell>
          <cell r="C2599" t="str">
            <v>Casserley</v>
          </cell>
          <cell r="D2599">
            <v>26495</v>
          </cell>
          <cell r="E2599" t="str">
            <v>M</v>
          </cell>
          <cell r="F2599">
            <v>52</v>
          </cell>
          <cell r="G2599" t="str">
            <v>V 50</v>
          </cell>
          <cell r="H2599" t="str">
            <v>V 50</v>
          </cell>
          <cell r="I2599" t="str">
            <v>1st</v>
          </cell>
          <cell r="J2599" t="str">
            <v>GCR</v>
          </cell>
          <cell r="K2599">
            <v>2</v>
          </cell>
        </row>
        <row r="2600">
          <cell r="A2600">
            <v>681</v>
          </cell>
          <cell r="B2600" t="str">
            <v>Nigel</v>
          </cell>
          <cell r="C2600" t="str">
            <v>Cavill</v>
          </cell>
          <cell r="D2600">
            <v>27001</v>
          </cell>
          <cell r="E2600" t="str">
            <v>M</v>
          </cell>
          <cell r="F2600">
            <v>50</v>
          </cell>
          <cell r="G2600" t="str">
            <v>V 50</v>
          </cell>
          <cell r="H2600" t="str">
            <v>V 40</v>
          </cell>
          <cell r="I2600" t="str">
            <v>1st</v>
          </cell>
          <cell r="J2600" t="str">
            <v>GCR</v>
          </cell>
          <cell r="K2600">
            <v>2</v>
          </cell>
        </row>
        <row r="2601">
          <cell r="A2601">
            <v>656</v>
          </cell>
          <cell r="B2601" t="str">
            <v>Lee</v>
          </cell>
          <cell r="C2601" t="str">
            <v>Chapman</v>
          </cell>
          <cell r="D2601">
            <v>32189</v>
          </cell>
          <cell r="E2601" t="str">
            <v>M</v>
          </cell>
          <cell r="F2601">
            <v>36</v>
          </cell>
          <cell r="G2601" t="str">
            <v>S</v>
          </cell>
          <cell r="I2601" t="str">
            <v>1st</v>
          </cell>
          <cell r="J2601" t="str">
            <v>GCR</v>
          </cell>
          <cell r="K2601">
            <v>2</v>
          </cell>
        </row>
        <row r="2602">
          <cell r="A2602">
            <v>666</v>
          </cell>
          <cell r="B2602" t="str">
            <v>Tim</v>
          </cell>
          <cell r="C2602" t="str">
            <v>Cooke*</v>
          </cell>
          <cell r="D2602">
            <v>21936</v>
          </cell>
          <cell r="E2602" t="str">
            <v>M</v>
          </cell>
          <cell r="F2602">
            <v>64</v>
          </cell>
          <cell r="G2602" t="str">
            <v>V 60</v>
          </cell>
          <cell r="H2602" t="str">
            <v>V 60</v>
          </cell>
          <cell r="I2602" t="str">
            <v>2nd</v>
          </cell>
          <cell r="J2602" t="str">
            <v>GCR</v>
          </cell>
          <cell r="K2602">
            <v>2</v>
          </cell>
        </row>
        <row r="2603">
          <cell r="A2603">
            <v>689</v>
          </cell>
          <cell r="B2603" t="str">
            <v>Jamie</v>
          </cell>
          <cell r="C2603" t="str">
            <v>Crilly</v>
          </cell>
          <cell r="D2603">
            <v>28159</v>
          </cell>
          <cell r="E2603" t="str">
            <v>M</v>
          </cell>
          <cell r="F2603">
            <v>47</v>
          </cell>
          <cell r="G2603" t="str">
            <v>V 40</v>
          </cell>
          <cell r="I2603" t="str">
            <v>1st</v>
          </cell>
          <cell r="J2603" t="str">
            <v>GCR</v>
          </cell>
          <cell r="K2603">
            <v>2</v>
          </cell>
        </row>
        <row r="2604">
          <cell r="A2604">
            <v>688</v>
          </cell>
          <cell r="B2604" t="str">
            <v>Richard</v>
          </cell>
          <cell r="C2604" t="str">
            <v>Darley</v>
          </cell>
          <cell r="D2604">
            <v>24387</v>
          </cell>
          <cell r="E2604" t="str">
            <v>M</v>
          </cell>
          <cell r="F2604">
            <v>57</v>
          </cell>
          <cell r="G2604" t="str">
            <v>V 50</v>
          </cell>
          <cell r="H2604" t="str">
            <v>V 50</v>
          </cell>
          <cell r="I2604" t="str">
            <v>1st</v>
          </cell>
          <cell r="J2604" t="str">
            <v>GCR</v>
          </cell>
          <cell r="K2604">
            <v>2</v>
          </cell>
        </row>
        <row r="2605">
          <cell r="B2605" t="str">
            <v>Jim</v>
          </cell>
          <cell r="C2605" t="str">
            <v>Davis</v>
          </cell>
          <cell r="D2605">
            <v>17622</v>
          </cell>
          <cell r="E2605" t="str">
            <v>M</v>
          </cell>
          <cell r="F2605">
            <v>76</v>
          </cell>
          <cell r="G2605" t="str">
            <v>V 70</v>
          </cell>
          <cell r="H2605" t="str">
            <v>V 70</v>
          </cell>
          <cell r="I2605" t="str">
            <v>1st</v>
          </cell>
          <cell r="J2605" t="str">
            <v>GCR</v>
          </cell>
          <cell r="K2605">
            <v>2</v>
          </cell>
        </row>
        <row r="2606">
          <cell r="B2606" t="str">
            <v>Dave</v>
          </cell>
          <cell r="C2606" t="str">
            <v>de Naeyer</v>
          </cell>
          <cell r="D2606">
            <v>22178</v>
          </cell>
          <cell r="E2606" t="str">
            <v>M</v>
          </cell>
          <cell r="F2606">
            <v>63</v>
          </cell>
          <cell r="G2606" t="str">
            <v>V 60</v>
          </cell>
          <cell r="H2606" t="str">
            <v>V 60</v>
          </cell>
          <cell r="I2606" t="str">
            <v>1st</v>
          </cell>
          <cell r="J2606" t="str">
            <v>GCR</v>
          </cell>
          <cell r="K2606">
            <v>2</v>
          </cell>
        </row>
        <row r="2607">
          <cell r="A2607">
            <v>694</v>
          </cell>
          <cell r="B2607" t="str">
            <v>Rob</v>
          </cell>
          <cell r="C2607" t="str">
            <v>Dilley</v>
          </cell>
          <cell r="D2607">
            <v>28866</v>
          </cell>
          <cell r="E2607" t="str">
            <v>M</v>
          </cell>
          <cell r="F2607">
            <v>45</v>
          </cell>
          <cell r="G2607" t="str">
            <v>V 40</v>
          </cell>
          <cell r="H2607" t="str">
            <v>V 40</v>
          </cell>
          <cell r="I2607" t="str">
            <v>1st</v>
          </cell>
          <cell r="J2607" t="str">
            <v>GCR</v>
          </cell>
          <cell r="K2607">
            <v>2</v>
          </cell>
        </row>
        <row r="2608">
          <cell r="B2608" t="str">
            <v>Alan</v>
          </cell>
          <cell r="C2608" t="str">
            <v>Donovan</v>
          </cell>
          <cell r="D2608">
            <v>18805</v>
          </cell>
          <cell r="E2608" t="str">
            <v>M</v>
          </cell>
          <cell r="F2608">
            <v>73</v>
          </cell>
          <cell r="G2608" t="str">
            <v>V 70</v>
          </cell>
          <cell r="H2608" t="str">
            <v>V 70</v>
          </cell>
          <cell r="I2608" t="str">
            <v>1st</v>
          </cell>
          <cell r="J2608" t="str">
            <v>GCR</v>
          </cell>
          <cell r="K2608">
            <v>2</v>
          </cell>
        </row>
        <row r="2609">
          <cell r="A2609">
            <v>696</v>
          </cell>
          <cell r="B2609" t="str">
            <v>Chris</v>
          </cell>
          <cell r="C2609" t="str">
            <v>Dungate</v>
          </cell>
          <cell r="D2609">
            <v>30191</v>
          </cell>
          <cell r="E2609" t="str">
            <v>M</v>
          </cell>
          <cell r="F2609">
            <v>41</v>
          </cell>
          <cell r="G2609" t="str">
            <v>V 40</v>
          </cell>
          <cell r="H2609" t="str">
            <v>V 40</v>
          </cell>
          <cell r="I2609" t="str">
            <v>1st</v>
          </cell>
          <cell r="J2609" t="str">
            <v>GCR</v>
          </cell>
          <cell r="K2609">
            <v>2</v>
          </cell>
        </row>
        <row r="2610">
          <cell r="B2610" t="str">
            <v>James</v>
          </cell>
          <cell r="C2610" t="str">
            <v>Dunmore</v>
          </cell>
          <cell r="D2610">
            <v>29953</v>
          </cell>
          <cell r="E2610" t="str">
            <v>M</v>
          </cell>
          <cell r="F2610">
            <v>42</v>
          </cell>
          <cell r="G2610" t="str">
            <v>V 40</v>
          </cell>
          <cell r="H2610" t="str">
            <v>V 40</v>
          </cell>
          <cell r="I2610" t="str">
            <v>1st</v>
          </cell>
          <cell r="J2610" t="str">
            <v>GCR</v>
          </cell>
          <cell r="K2610">
            <v>2</v>
          </cell>
        </row>
        <row r="2611">
          <cell r="A2611">
            <v>699</v>
          </cell>
          <cell r="B2611" t="str">
            <v>Aiden</v>
          </cell>
          <cell r="C2611" t="str">
            <v>Dwyer</v>
          </cell>
          <cell r="D2611">
            <v>25598</v>
          </cell>
          <cell r="E2611" t="str">
            <v>M</v>
          </cell>
          <cell r="F2611">
            <v>54</v>
          </cell>
          <cell r="G2611" t="str">
            <v>V 50</v>
          </cell>
          <cell r="I2611" t="str">
            <v>1st</v>
          </cell>
          <cell r="J2611" t="str">
            <v>GCR</v>
          </cell>
          <cell r="K2611">
            <v>2</v>
          </cell>
        </row>
        <row r="2612">
          <cell r="A2612">
            <v>700</v>
          </cell>
          <cell r="B2612" t="str">
            <v>David</v>
          </cell>
          <cell r="C2612" t="str">
            <v>Edwards</v>
          </cell>
          <cell r="D2612">
            <v>20857</v>
          </cell>
          <cell r="E2612" t="str">
            <v>M</v>
          </cell>
          <cell r="F2612">
            <v>67</v>
          </cell>
          <cell r="G2612" t="str">
            <v>V 60</v>
          </cell>
          <cell r="H2612" t="str">
            <v>V 60</v>
          </cell>
          <cell r="I2612" t="str">
            <v>1st</v>
          </cell>
          <cell r="J2612" t="str">
            <v>GCR</v>
          </cell>
          <cell r="K2612">
            <v>2</v>
          </cell>
        </row>
        <row r="2613">
          <cell r="B2613" t="str">
            <v>Steven</v>
          </cell>
          <cell r="C2613" t="str">
            <v>Edwards</v>
          </cell>
          <cell r="D2613">
            <v>29916</v>
          </cell>
          <cell r="E2613" t="str">
            <v>M</v>
          </cell>
          <cell r="F2613">
            <v>42</v>
          </cell>
          <cell r="G2613" t="str">
            <v>V 40</v>
          </cell>
          <cell r="H2613" t="str">
            <v>V 40</v>
          </cell>
          <cell r="I2613" t="str">
            <v>1st</v>
          </cell>
          <cell r="J2613" t="str">
            <v>GCR</v>
          </cell>
          <cell r="K2613">
            <v>2</v>
          </cell>
        </row>
        <row r="2614">
          <cell r="A2614">
            <v>702</v>
          </cell>
          <cell r="B2614" t="str">
            <v>Chris</v>
          </cell>
          <cell r="C2614" t="str">
            <v>Eland</v>
          </cell>
          <cell r="D2614">
            <v>24948</v>
          </cell>
          <cell r="E2614" t="str">
            <v>M</v>
          </cell>
          <cell r="F2614">
            <v>56</v>
          </cell>
          <cell r="G2614" t="str">
            <v>V 50</v>
          </cell>
          <cell r="H2614" t="str">
            <v>V 50</v>
          </cell>
          <cell r="I2614" t="str">
            <v>1st</v>
          </cell>
          <cell r="J2614" t="str">
            <v>GCR</v>
          </cell>
          <cell r="K2614">
            <v>2</v>
          </cell>
        </row>
        <row r="2615">
          <cell r="A2615">
            <v>703</v>
          </cell>
          <cell r="B2615" t="str">
            <v>Steve</v>
          </cell>
          <cell r="C2615" t="str">
            <v>Ellerd-Elliott</v>
          </cell>
          <cell r="D2615">
            <v>26780</v>
          </cell>
          <cell r="E2615" t="str">
            <v>M</v>
          </cell>
          <cell r="F2615">
            <v>51</v>
          </cell>
          <cell r="G2615" t="str">
            <v>V 50</v>
          </cell>
          <cell r="H2615" t="str">
            <v>V 50</v>
          </cell>
          <cell r="I2615" t="str">
            <v>1st</v>
          </cell>
          <cell r="J2615" t="str">
            <v>GCR</v>
          </cell>
          <cell r="K2615">
            <v>2</v>
          </cell>
        </row>
        <row r="2616">
          <cell r="A2616">
            <v>704</v>
          </cell>
          <cell r="B2616" t="str">
            <v>Ali</v>
          </cell>
          <cell r="C2616" t="str">
            <v>Eroglu</v>
          </cell>
          <cell r="D2616">
            <v>21270</v>
          </cell>
          <cell r="E2616" t="str">
            <v>M</v>
          </cell>
          <cell r="F2616">
            <v>66</v>
          </cell>
          <cell r="G2616" t="str">
            <v>V 60</v>
          </cell>
          <cell r="H2616" t="str">
            <v>V 60</v>
          </cell>
          <cell r="I2616" t="str">
            <v>1st</v>
          </cell>
          <cell r="J2616" t="str">
            <v>GCR</v>
          </cell>
          <cell r="K2616">
            <v>2</v>
          </cell>
        </row>
        <row r="2617">
          <cell r="A2617">
            <v>765</v>
          </cell>
          <cell r="B2617" t="str">
            <v>Danny</v>
          </cell>
          <cell r="C2617" t="str">
            <v>Figg</v>
          </cell>
          <cell r="D2617">
            <v>35007</v>
          </cell>
          <cell r="E2617" t="str">
            <v>M</v>
          </cell>
          <cell r="F2617">
            <v>28</v>
          </cell>
          <cell r="G2617" t="str">
            <v>S</v>
          </cell>
          <cell r="I2617" t="str">
            <v>1st</v>
          </cell>
          <cell r="J2617" t="str">
            <v>GCR</v>
          </cell>
          <cell r="K2617">
            <v>2</v>
          </cell>
        </row>
        <row r="2618">
          <cell r="A2618">
            <v>708</v>
          </cell>
          <cell r="B2618" t="str">
            <v>Jonathan</v>
          </cell>
          <cell r="C2618" t="str">
            <v>Foan</v>
          </cell>
          <cell r="D2618">
            <v>33382</v>
          </cell>
          <cell r="E2618" t="str">
            <v>M</v>
          </cell>
          <cell r="F2618">
            <v>33</v>
          </cell>
          <cell r="G2618" t="str">
            <v>S</v>
          </cell>
          <cell r="I2618" t="str">
            <v>1st</v>
          </cell>
          <cell r="J2618" t="str">
            <v>GCR</v>
          </cell>
          <cell r="K2618">
            <v>2</v>
          </cell>
        </row>
        <row r="2619">
          <cell r="A2619">
            <v>2053</v>
          </cell>
          <cell r="B2619" t="str">
            <v>Daniel</v>
          </cell>
          <cell r="C2619" t="str">
            <v>Follon</v>
          </cell>
          <cell r="D2619">
            <v>29547</v>
          </cell>
          <cell r="E2619" t="str">
            <v>M</v>
          </cell>
          <cell r="F2619">
            <v>43</v>
          </cell>
          <cell r="G2619" t="str">
            <v>V 40</v>
          </cell>
          <cell r="I2619" t="str">
            <v>1st</v>
          </cell>
          <cell r="J2619" t="str">
            <v>GCR</v>
          </cell>
          <cell r="K2619">
            <v>2</v>
          </cell>
        </row>
        <row r="2620">
          <cell r="A2620">
            <v>768</v>
          </cell>
          <cell r="B2620" t="str">
            <v>Jim</v>
          </cell>
          <cell r="C2620" t="str">
            <v>Forrester</v>
          </cell>
          <cell r="D2620">
            <v>21596</v>
          </cell>
          <cell r="E2620" t="str">
            <v>M</v>
          </cell>
          <cell r="F2620">
            <v>65</v>
          </cell>
          <cell r="G2620" t="str">
            <v>V 60</v>
          </cell>
          <cell r="I2620" t="str">
            <v>1st</v>
          </cell>
          <cell r="J2620" t="str">
            <v>GCR</v>
          </cell>
          <cell r="K2620">
            <v>2</v>
          </cell>
        </row>
        <row r="2621">
          <cell r="A2621">
            <v>684</v>
          </cell>
          <cell r="B2621" t="str">
            <v>Terry</v>
          </cell>
          <cell r="C2621" t="str">
            <v>Fowler</v>
          </cell>
          <cell r="D2621">
            <v>22871</v>
          </cell>
          <cell r="E2621" t="str">
            <v>M</v>
          </cell>
          <cell r="F2621">
            <v>61</v>
          </cell>
          <cell r="G2621" t="str">
            <v>V 60</v>
          </cell>
          <cell r="H2621" t="str">
            <v>V 60</v>
          </cell>
          <cell r="I2621" t="str">
            <v>1st</v>
          </cell>
          <cell r="J2621" t="str">
            <v>GCR</v>
          </cell>
          <cell r="K2621">
            <v>2</v>
          </cell>
        </row>
        <row r="2622">
          <cell r="B2622" t="str">
            <v>Andrew</v>
          </cell>
          <cell r="C2622" t="str">
            <v>Gasiorowski</v>
          </cell>
          <cell r="D2622">
            <v>28868</v>
          </cell>
          <cell r="E2622" t="str">
            <v>M</v>
          </cell>
          <cell r="F2622">
            <v>45</v>
          </cell>
          <cell r="G2622" t="str">
            <v>V 40</v>
          </cell>
          <cell r="H2622" t="str">
            <v>V 40</v>
          </cell>
          <cell r="I2622" t="str">
            <v>1st</v>
          </cell>
          <cell r="J2622" t="str">
            <v>GCR</v>
          </cell>
          <cell r="K2622">
            <v>2</v>
          </cell>
        </row>
        <row r="2623">
          <cell r="A2623">
            <v>712</v>
          </cell>
          <cell r="B2623" t="str">
            <v>Paul</v>
          </cell>
          <cell r="C2623" t="str">
            <v>Gatens</v>
          </cell>
          <cell r="D2623">
            <v>22775</v>
          </cell>
          <cell r="E2623" t="str">
            <v>M</v>
          </cell>
          <cell r="F2623">
            <v>62</v>
          </cell>
          <cell r="G2623" t="str">
            <v>V 60</v>
          </cell>
          <cell r="I2623" t="str">
            <v>1st</v>
          </cell>
          <cell r="J2623" t="str">
            <v>GCR</v>
          </cell>
          <cell r="K2623">
            <v>2</v>
          </cell>
        </row>
        <row r="2624">
          <cell r="A2624">
            <v>713</v>
          </cell>
          <cell r="B2624" t="str">
            <v>Michael</v>
          </cell>
          <cell r="C2624" t="str">
            <v>Germany</v>
          </cell>
          <cell r="D2624">
            <v>31804</v>
          </cell>
          <cell r="E2624" t="str">
            <v>M</v>
          </cell>
          <cell r="F2624">
            <v>37</v>
          </cell>
          <cell r="G2624" t="str">
            <v>S</v>
          </cell>
          <cell r="H2624" t="str">
            <v>S</v>
          </cell>
          <cell r="I2624" t="str">
            <v>1st</v>
          </cell>
          <cell r="J2624" t="str">
            <v>GCR</v>
          </cell>
          <cell r="K2624">
            <v>2</v>
          </cell>
        </row>
        <row r="2625">
          <cell r="B2625" t="str">
            <v>Behzad</v>
          </cell>
          <cell r="C2625" t="str">
            <v>Ghouse</v>
          </cell>
          <cell r="D2625">
            <v>29676</v>
          </cell>
          <cell r="E2625" t="str">
            <v>M</v>
          </cell>
          <cell r="F2625">
            <v>43</v>
          </cell>
          <cell r="G2625" t="str">
            <v>V 40</v>
          </cell>
          <cell r="H2625" t="str">
            <v>V 40</v>
          </cell>
          <cell r="I2625" t="str">
            <v>1st</v>
          </cell>
          <cell r="J2625" t="str">
            <v>GCR</v>
          </cell>
          <cell r="K2625">
            <v>2</v>
          </cell>
        </row>
        <row r="2626">
          <cell r="A2626">
            <v>717</v>
          </cell>
          <cell r="B2626" t="str">
            <v>Andy</v>
          </cell>
          <cell r="C2626" t="str">
            <v>Gittins</v>
          </cell>
          <cell r="D2626">
            <v>30438</v>
          </cell>
          <cell r="E2626" t="str">
            <v>M</v>
          </cell>
          <cell r="F2626">
            <v>41</v>
          </cell>
          <cell r="G2626" t="str">
            <v>V 40</v>
          </cell>
          <cell r="H2626" t="str">
            <v>V 40</v>
          </cell>
          <cell r="I2626" t="str">
            <v>1st</v>
          </cell>
          <cell r="J2626" t="str">
            <v>GCR</v>
          </cell>
          <cell r="K2626">
            <v>2</v>
          </cell>
        </row>
        <row r="2627">
          <cell r="A2627">
            <v>718</v>
          </cell>
          <cell r="B2627" t="str">
            <v>David</v>
          </cell>
          <cell r="C2627" t="str">
            <v>Goosetree</v>
          </cell>
          <cell r="D2627">
            <v>26853</v>
          </cell>
          <cell r="E2627" t="str">
            <v>M</v>
          </cell>
          <cell r="F2627">
            <v>51</v>
          </cell>
          <cell r="G2627" t="str">
            <v>V 50</v>
          </cell>
          <cell r="I2627" t="str">
            <v>1st</v>
          </cell>
          <cell r="J2627" t="str">
            <v>GCR</v>
          </cell>
          <cell r="K2627">
            <v>2</v>
          </cell>
        </row>
        <row r="2628">
          <cell r="A2628">
            <v>719</v>
          </cell>
          <cell r="B2628" t="str">
            <v>Daniel</v>
          </cell>
          <cell r="C2628" t="str">
            <v>Gordon</v>
          </cell>
          <cell r="D2628">
            <v>33418</v>
          </cell>
          <cell r="E2628" t="str">
            <v>M</v>
          </cell>
          <cell r="F2628">
            <v>33</v>
          </cell>
          <cell r="G2628" t="str">
            <v>S</v>
          </cell>
          <cell r="I2628" t="str">
            <v>1st</v>
          </cell>
          <cell r="J2628" t="str">
            <v>GCR</v>
          </cell>
          <cell r="K2628">
            <v>2</v>
          </cell>
        </row>
        <row r="2629">
          <cell r="A2629">
            <v>722</v>
          </cell>
          <cell r="B2629" t="str">
            <v>Michael</v>
          </cell>
          <cell r="C2629" t="str">
            <v>Grant</v>
          </cell>
          <cell r="D2629">
            <v>26105</v>
          </cell>
          <cell r="E2629" t="str">
            <v>M</v>
          </cell>
          <cell r="F2629">
            <v>53</v>
          </cell>
          <cell r="G2629" t="str">
            <v>V 50</v>
          </cell>
          <cell r="H2629" t="str">
            <v>V 50</v>
          </cell>
          <cell r="I2629" t="str">
            <v>1st</v>
          </cell>
          <cell r="J2629" t="str">
            <v>GCR</v>
          </cell>
          <cell r="K2629">
            <v>2</v>
          </cell>
        </row>
        <row r="2630">
          <cell r="B2630" t="str">
            <v>Ricardo</v>
          </cell>
          <cell r="C2630" t="str">
            <v>Gregorio</v>
          </cell>
          <cell r="D2630">
            <v>26525</v>
          </cell>
          <cell r="E2630" t="str">
            <v>M</v>
          </cell>
          <cell r="F2630">
            <v>51</v>
          </cell>
          <cell r="G2630" t="str">
            <v>V 50</v>
          </cell>
          <cell r="H2630" t="str">
            <v>V 50</v>
          </cell>
          <cell r="I2630" t="str">
            <v>1st</v>
          </cell>
          <cell r="J2630" t="str">
            <v>GCR</v>
          </cell>
          <cell r="K2630">
            <v>2</v>
          </cell>
        </row>
        <row r="2631">
          <cell r="A2631">
            <v>692</v>
          </cell>
          <cell r="B2631" t="str">
            <v>Steve</v>
          </cell>
          <cell r="C2631" t="str">
            <v>Grout</v>
          </cell>
          <cell r="D2631">
            <v>25772</v>
          </cell>
          <cell r="E2631" t="str">
            <v>M</v>
          </cell>
          <cell r="F2631">
            <v>53</v>
          </cell>
          <cell r="G2631" t="str">
            <v>V 50</v>
          </cell>
          <cell r="H2631" t="str">
            <v>V 50</v>
          </cell>
          <cell r="I2631" t="str">
            <v>1st</v>
          </cell>
          <cell r="J2631" t="str">
            <v>GCR</v>
          </cell>
          <cell r="K2631">
            <v>2</v>
          </cell>
        </row>
        <row r="2632">
          <cell r="A2632">
            <v>687</v>
          </cell>
          <cell r="B2632" t="str">
            <v>Paul</v>
          </cell>
          <cell r="C2632" t="str">
            <v>Guy</v>
          </cell>
          <cell r="D2632">
            <v>27282</v>
          </cell>
          <cell r="E2632" t="str">
            <v>M</v>
          </cell>
          <cell r="F2632">
            <v>49</v>
          </cell>
          <cell r="G2632" t="str">
            <v>V 40</v>
          </cell>
          <cell r="H2632" t="str">
            <v>V 40</v>
          </cell>
          <cell r="I2632" t="str">
            <v>1st</v>
          </cell>
          <cell r="J2632" t="str">
            <v>GCR</v>
          </cell>
          <cell r="K2632">
            <v>2</v>
          </cell>
        </row>
        <row r="2633">
          <cell r="B2633" t="str">
            <v>David</v>
          </cell>
          <cell r="C2633" t="str">
            <v>Hale</v>
          </cell>
          <cell r="D2633">
            <v>21989</v>
          </cell>
          <cell r="E2633" t="str">
            <v>M</v>
          </cell>
          <cell r="F2633">
            <v>64</v>
          </cell>
          <cell r="G2633" t="str">
            <v>V 60</v>
          </cell>
          <cell r="H2633" t="str">
            <v>V 60</v>
          </cell>
          <cell r="I2633" t="str">
            <v>1st</v>
          </cell>
          <cell r="J2633" t="str">
            <v>GCR</v>
          </cell>
          <cell r="K2633">
            <v>2</v>
          </cell>
        </row>
        <row r="2634">
          <cell r="A2634">
            <v>732</v>
          </cell>
          <cell r="B2634" t="str">
            <v xml:space="preserve">Ian </v>
          </cell>
          <cell r="C2634" t="str">
            <v>Harpur</v>
          </cell>
          <cell r="D2634">
            <v>24566</v>
          </cell>
          <cell r="E2634" t="str">
            <v>M</v>
          </cell>
          <cell r="F2634">
            <v>57</v>
          </cell>
          <cell r="G2634" t="str">
            <v>V 50</v>
          </cell>
          <cell r="I2634" t="str">
            <v>1st</v>
          </cell>
          <cell r="J2634" t="str">
            <v>GCR</v>
          </cell>
          <cell r="K2634">
            <v>2</v>
          </cell>
        </row>
        <row r="2635">
          <cell r="A2635">
            <v>733</v>
          </cell>
          <cell r="B2635" t="str">
            <v>Peter</v>
          </cell>
          <cell r="C2635" t="str">
            <v>Harvey</v>
          </cell>
          <cell r="D2635">
            <v>24867</v>
          </cell>
          <cell r="E2635" t="str">
            <v>M</v>
          </cell>
          <cell r="F2635">
            <v>56</v>
          </cell>
          <cell r="G2635" t="str">
            <v>V 50</v>
          </cell>
          <cell r="H2635" t="str">
            <v>V 50</v>
          </cell>
          <cell r="I2635" t="str">
            <v>1st</v>
          </cell>
          <cell r="J2635" t="str">
            <v>GCR</v>
          </cell>
          <cell r="K2635">
            <v>2</v>
          </cell>
        </row>
        <row r="2636">
          <cell r="A2636">
            <v>739</v>
          </cell>
          <cell r="B2636" t="str">
            <v xml:space="preserve">Marc </v>
          </cell>
          <cell r="C2636" t="str">
            <v>Hewitson</v>
          </cell>
          <cell r="D2636">
            <v>31716</v>
          </cell>
          <cell r="E2636" t="str">
            <v>M</v>
          </cell>
          <cell r="F2636">
            <v>37</v>
          </cell>
          <cell r="G2636" t="str">
            <v>S</v>
          </cell>
          <cell r="I2636" t="str">
            <v>1st</v>
          </cell>
          <cell r="J2636" t="str">
            <v>GCR</v>
          </cell>
          <cell r="K2636">
            <v>2</v>
          </cell>
        </row>
        <row r="2637">
          <cell r="A2637">
            <v>741</v>
          </cell>
          <cell r="B2637" t="str">
            <v>Justin</v>
          </cell>
          <cell r="C2637" t="str">
            <v>Hill</v>
          </cell>
          <cell r="D2637">
            <v>23927</v>
          </cell>
          <cell r="E2637" t="str">
            <v>M</v>
          </cell>
          <cell r="F2637">
            <v>59</v>
          </cell>
          <cell r="G2637" t="str">
            <v>V 50</v>
          </cell>
          <cell r="H2637" t="str">
            <v>V 50</v>
          </cell>
          <cell r="I2637" t="str">
            <v>1st</v>
          </cell>
          <cell r="J2637" t="str">
            <v>GCR</v>
          </cell>
          <cell r="K2637">
            <v>2</v>
          </cell>
        </row>
        <row r="2638">
          <cell r="A2638">
            <v>742</v>
          </cell>
          <cell r="B2638" t="str">
            <v>Daniel</v>
          </cell>
          <cell r="C2638" t="str">
            <v>Hitch</v>
          </cell>
          <cell r="D2638">
            <v>37153</v>
          </cell>
          <cell r="E2638" t="str">
            <v>M</v>
          </cell>
          <cell r="F2638">
            <v>22</v>
          </cell>
          <cell r="G2638" t="str">
            <v>S</v>
          </cell>
          <cell r="I2638" t="str">
            <v>1st</v>
          </cell>
          <cell r="J2638" t="str">
            <v>GCR</v>
          </cell>
          <cell r="K2638">
            <v>2</v>
          </cell>
        </row>
        <row r="2639">
          <cell r="A2639">
            <v>743</v>
          </cell>
          <cell r="B2639" t="str">
            <v>Daniel</v>
          </cell>
          <cell r="C2639" t="str">
            <v>Hobson</v>
          </cell>
          <cell r="D2639">
            <v>34637</v>
          </cell>
          <cell r="E2639" t="str">
            <v>M</v>
          </cell>
          <cell r="F2639">
            <v>29</v>
          </cell>
          <cell r="G2639" t="str">
            <v>S</v>
          </cell>
          <cell r="I2639" t="str">
            <v>1st</v>
          </cell>
          <cell r="J2639" t="str">
            <v>GCR</v>
          </cell>
          <cell r="K2639">
            <v>2</v>
          </cell>
        </row>
        <row r="2640">
          <cell r="A2640">
            <v>693</v>
          </cell>
          <cell r="B2640" t="str">
            <v>Andy</v>
          </cell>
          <cell r="C2640" t="str">
            <v>Holt</v>
          </cell>
          <cell r="D2640">
            <v>23430</v>
          </cell>
          <cell r="E2640" t="str">
            <v>M</v>
          </cell>
          <cell r="F2640">
            <v>60</v>
          </cell>
          <cell r="G2640" t="str">
            <v>V 60</v>
          </cell>
          <cell r="H2640" t="str">
            <v>V 50</v>
          </cell>
          <cell r="I2640" t="str">
            <v>1st</v>
          </cell>
          <cell r="J2640" t="str">
            <v>GCR</v>
          </cell>
          <cell r="K2640">
            <v>2</v>
          </cell>
        </row>
        <row r="2641">
          <cell r="B2641" t="str">
            <v>Herbie</v>
          </cell>
          <cell r="C2641" t="str">
            <v>Hopkins</v>
          </cell>
          <cell r="D2641">
            <v>28289</v>
          </cell>
          <cell r="E2641" t="str">
            <v>M</v>
          </cell>
          <cell r="F2641">
            <v>47</v>
          </cell>
          <cell r="G2641" t="str">
            <v>V 40</v>
          </cell>
          <cell r="H2641" t="str">
            <v>V 40</v>
          </cell>
          <cell r="I2641" t="str">
            <v>1st</v>
          </cell>
          <cell r="J2641" t="str">
            <v>GCR</v>
          </cell>
          <cell r="K2641">
            <v>2</v>
          </cell>
        </row>
        <row r="2642">
          <cell r="A2642">
            <v>697</v>
          </cell>
          <cell r="B2642" t="str">
            <v>Miles</v>
          </cell>
          <cell r="C2642" t="str">
            <v>Hubbard</v>
          </cell>
          <cell r="D2642">
            <v>31342</v>
          </cell>
          <cell r="E2642" t="str">
            <v>M</v>
          </cell>
          <cell r="F2642">
            <v>38</v>
          </cell>
          <cell r="G2642" t="str">
            <v>S</v>
          </cell>
          <cell r="I2642" t="str">
            <v>1st</v>
          </cell>
          <cell r="J2642" t="str">
            <v>GCR</v>
          </cell>
          <cell r="K2642">
            <v>2</v>
          </cell>
        </row>
        <row r="2643">
          <cell r="A2643">
            <v>676</v>
          </cell>
          <cell r="B2643" t="str">
            <v>Rob</v>
          </cell>
          <cell r="C2643" t="str">
            <v>Hughes</v>
          </cell>
          <cell r="D2643">
            <v>26287</v>
          </cell>
          <cell r="E2643" t="str">
            <v>M</v>
          </cell>
          <cell r="F2643">
            <v>52</v>
          </cell>
          <cell r="G2643" t="str">
            <v>V 50</v>
          </cell>
          <cell r="H2643" t="str">
            <v>V 50</v>
          </cell>
          <cell r="I2643" t="str">
            <v>1st</v>
          </cell>
          <cell r="J2643" t="str">
            <v>GCR</v>
          </cell>
          <cell r="K2643">
            <v>2</v>
          </cell>
        </row>
        <row r="2644">
          <cell r="A2644">
            <v>731</v>
          </cell>
          <cell r="B2644" t="str">
            <v>James</v>
          </cell>
          <cell r="C2644" t="str">
            <v>Huish</v>
          </cell>
          <cell r="D2644">
            <v>33443</v>
          </cell>
          <cell r="E2644" t="str">
            <v>M</v>
          </cell>
          <cell r="F2644">
            <v>32</v>
          </cell>
          <cell r="G2644" t="str">
            <v>S</v>
          </cell>
          <cell r="H2644" t="str">
            <v>S</v>
          </cell>
          <cell r="I2644" t="str">
            <v>1st</v>
          </cell>
          <cell r="J2644" t="str">
            <v>GCR</v>
          </cell>
          <cell r="K2644">
            <v>2</v>
          </cell>
        </row>
        <row r="2645">
          <cell r="B2645" t="str">
            <v>Neil</v>
          </cell>
          <cell r="C2645" t="str">
            <v>Hume</v>
          </cell>
          <cell r="D2645">
            <v>27179</v>
          </cell>
          <cell r="E2645" t="str">
            <v>M</v>
          </cell>
          <cell r="F2645">
            <v>50</v>
          </cell>
          <cell r="G2645" t="str">
            <v>V 50</v>
          </cell>
          <cell r="H2645" t="str">
            <v>V 40</v>
          </cell>
          <cell r="I2645" t="str">
            <v>1st</v>
          </cell>
          <cell r="J2645" t="str">
            <v>GCR</v>
          </cell>
          <cell r="K2645">
            <v>2</v>
          </cell>
        </row>
        <row r="2646">
          <cell r="A2646">
            <v>752</v>
          </cell>
          <cell r="B2646" t="str">
            <v>David</v>
          </cell>
          <cell r="C2646" t="str">
            <v>Ivie</v>
          </cell>
          <cell r="D2646">
            <v>21898</v>
          </cell>
          <cell r="E2646" t="str">
            <v>M</v>
          </cell>
          <cell r="F2646">
            <v>64</v>
          </cell>
          <cell r="G2646" t="str">
            <v>V 60</v>
          </cell>
          <cell r="H2646" t="str">
            <v>V 60</v>
          </cell>
          <cell r="I2646" t="str">
            <v>1st</v>
          </cell>
          <cell r="J2646" t="str">
            <v>GCR</v>
          </cell>
          <cell r="K2646">
            <v>2</v>
          </cell>
        </row>
        <row r="2647">
          <cell r="A2647">
            <v>753</v>
          </cell>
          <cell r="B2647" t="str">
            <v>Peter</v>
          </cell>
          <cell r="C2647" t="str">
            <v>Jasko</v>
          </cell>
          <cell r="D2647">
            <v>27516</v>
          </cell>
          <cell r="E2647" t="str">
            <v>M</v>
          </cell>
          <cell r="F2647">
            <v>49</v>
          </cell>
          <cell r="G2647" t="str">
            <v>V 40</v>
          </cell>
          <cell r="H2647" t="str">
            <v>V 40</v>
          </cell>
          <cell r="I2647" t="str">
            <v>1st</v>
          </cell>
          <cell r="J2647" t="str">
            <v>GCR</v>
          </cell>
          <cell r="K2647">
            <v>2</v>
          </cell>
        </row>
        <row r="2648">
          <cell r="A2648">
            <v>757</v>
          </cell>
          <cell r="B2648" t="str">
            <v>Chris</v>
          </cell>
          <cell r="C2648" t="str">
            <v>Jones</v>
          </cell>
          <cell r="D2648">
            <v>27768</v>
          </cell>
          <cell r="E2648" t="str">
            <v>M</v>
          </cell>
          <cell r="F2648">
            <v>48</v>
          </cell>
          <cell r="G2648" t="str">
            <v>V 40</v>
          </cell>
          <cell r="H2648" t="str">
            <v>V 40</v>
          </cell>
          <cell r="I2648" t="str">
            <v>1st</v>
          </cell>
          <cell r="J2648" t="str">
            <v>GCR</v>
          </cell>
          <cell r="K2648">
            <v>2</v>
          </cell>
        </row>
        <row r="2649">
          <cell r="A2649">
            <v>758</v>
          </cell>
          <cell r="B2649" t="str">
            <v>Rob</v>
          </cell>
          <cell r="C2649" t="str">
            <v>Jones</v>
          </cell>
          <cell r="D2649">
            <v>26596</v>
          </cell>
          <cell r="E2649" t="str">
            <v>M</v>
          </cell>
          <cell r="F2649">
            <v>51</v>
          </cell>
          <cell r="G2649" t="str">
            <v>V 50</v>
          </cell>
          <cell r="H2649" t="str">
            <v>V 50</v>
          </cell>
          <cell r="I2649" t="str">
            <v>1st</v>
          </cell>
          <cell r="J2649" t="str">
            <v>GCR</v>
          </cell>
          <cell r="K2649">
            <v>2</v>
          </cell>
        </row>
        <row r="2650">
          <cell r="A2650">
            <v>759</v>
          </cell>
          <cell r="B2650" t="str">
            <v>Bruce</v>
          </cell>
          <cell r="C2650" t="str">
            <v>Judge</v>
          </cell>
          <cell r="D2650">
            <v>26080</v>
          </cell>
          <cell r="E2650" t="str">
            <v>M</v>
          </cell>
          <cell r="F2650">
            <v>53</v>
          </cell>
          <cell r="G2650" t="str">
            <v>V 50</v>
          </cell>
          <cell r="H2650" t="str">
            <v>V 50</v>
          </cell>
          <cell r="I2650" t="str">
            <v>1st</v>
          </cell>
          <cell r="J2650" t="str">
            <v>GCR</v>
          </cell>
          <cell r="K2650">
            <v>2</v>
          </cell>
        </row>
        <row r="2651">
          <cell r="A2651">
            <v>770</v>
          </cell>
          <cell r="B2651" t="str">
            <v>Jacob</v>
          </cell>
          <cell r="C2651" t="str">
            <v>Kallergis</v>
          </cell>
          <cell r="D2651">
            <v>29622</v>
          </cell>
          <cell r="E2651" t="str">
            <v>M</v>
          </cell>
          <cell r="F2651">
            <v>43</v>
          </cell>
          <cell r="G2651" t="str">
            <v>V 40</v>
          </cell>
          <cell r="I2651" t="str">
            <v>1st</v>
          </cell>
          <cell r="J2651" t="str">
            <v>GCR</v>
          </cell>
          <cell r="K2651">
            <v>2</v>
          </cell>
        </row>
        <row r="2652">
          <cell r="B2652" t="str">
            <v>Peter</v>
          </cell>
          <cell r="C2652" t="str">
            <v>Lapthorne</v>
          </cell>
          <cell r="D2652">
            <v>22208</v>
          </cell>
          <cell r="E2652" t="str">
            <v>M</v>
          </cell>
          <cell r="F2652">
            <v>63</v>
          </cell>
          <cell r="G2652" t="str">
            <v>V 60</v>
          </cell>
          <cell r="H2652" t="str">
            <v>V 60</v>
          </cell>
          <cell r="I2652" t="str">
            <v>1st</v>
          </cell>
          <cell r="J2652" t="str">
            <v>GCR</v>
          </cell>
          <cell r="K2652">
            <v>2</v>
          </cell>
        </row>
        <row r="2653">
          <cell r="A2653">
            <v>769</v>
          </cell>
          <cell r="B2653" t="str">
            <v>Alex</v>
          </cell>
          <cell r="C2653" t="str">
            <v>Malzer*</v>
          </cell>
          <cell r="D2653">
            <v>25510</v>
          </cell>
          <cell r="E2653" t="str">
            <v>M</v>
          </cell>
          <cell r="F2653">
            <v>54</v>
          </cell>
          <cell r="G2653" t="str">
            <v>V 50</v>
          </cell>
          <cell r="H2653" t="str">
            <v>V 50</v>
          </cell>
          <cell r="I2653" t="str">
            <v>2nd (Serpentine)</v>
          </cell>
          <cell r="J2653" t="str">
            <v>GCR</v>
          </cell>
          <cell r="K2653">
            <v>2</v>
          </cell>
        </row>
        <row r="2654">
          <cell r="A2654">
            <v>711</v>
          </cell>
          <cell r="B2654" t="str">
            <v>Lee</v>
          </cell>
          <cell r="C2654" t="str">
            <v>Mansfield</v>
          </cell>
          <cell r="D2654">
            <v>25661</v>
          </cell>
          <cell r="E2654" t="str">
            <v>M</v>
          </cell>
          <cell r="F2654">
            <v>54</v>
          </cell>
          <cell r="G2654" t="str">
            <v>V 50</v>
          </cell>
          <cell r="H2654" t="str">
            <v>V 50</v>
          </cell>
          <cell r="I2654" t="str">
            <v>1st</v>
          </cell>
          <cell r="J2654" t="str">
            <v>GCR</v>
          </cell>
          <cell r="K2654">
            <v>2</v>
          </cell>
        </row>
        <row r="2655">
          <cell r="B2655" t="str">
            <v>Ross</v>
          </cell>
          <cell r="C2655" t="str">
            <v>Martyn</v>
          </cell>
          <cell r="D2655">
            <v>32732</v>
          </cell>
          <cell r="E2655" t="str">
            <v>M</v>
          </cell>
          <cell r="F2655">
            <v>34</v>
          </cell>
          <cell r="G2655" t="str">
            <v>S</v>
          </cell>
          <cell r="H2655" t="str">
            <v>S</v>
          </cell>
          <cell r="I2655" t="str">
            <v>1st</v>
          </cell>
          <cell r="J2655" t="str">
            <v>GCR</v>
          </cell>
          <cell r="K2655">
            <v>2</v>
          </cell>
        </row>
        <row r="2656">
          <cell r="B2656" t="str">
            <v>John</v>
          </cell>
          <cell r="C2656" t="str">
            <v>Matthews</v>
          </cell>
          <cell r="D2656">
            <v>27182</v>
          </cell>
          <cell r="E2656" t="str">
            <v>M</v>
          </cell>
          <cell r="F2656">
            <v>50</v>
          </cell>
          <cell r="G2656" t="str">
            <v>V 50</v>
          </cell>
          <cell r="H2656" t="str">
            <v>V 40</v>
          </cell>
          <cell r="I2656" t="str">
            <v>1st</v>
          </cell>
          <cell r="J2656" t="str">
            <v>GCR</v>
          </cell>
          <cell r="K2656">
            <v>2</v>
          </cell>
        </row>
        <row r="2657">
          <cell r="B2657" t="str">
            <v>Neil</v>
          </cell>
          <cell r="C2657" t="str">
            <v>Matthews</v>
          </cell>
          <cell r="D2657">
            <v>21634</v>
          </cell>
          <cell r="E2657" t="str">
            <v>M</v>
          </cell>
          <cell r="F2657">
            <v>65</v>
          </cell>
          <cell r="G2657" t="str">
            <v>V 60</v>
          </cell>
          <cell r="H2657" t="str">
            <v>V 60</v>
          </cell>
          <cell r="I2657" t="str">
            <v>1st</v>
          </cell>
          <cell r="J2657" t="str">
            <v>GCR</v>
          </cell>
          <cell r="K2657">
            <v>2</v>
          </cell>
        </row>
        <row r="2658">
          <cell r="A2658">
            <v>762</v>
          </cell>
          <cell r="B2658" t="str">
            <v>John</v>
          </cell>
          <cell r="C2658" t="str">
            <v>McDowall</v>
          </cell>
          <cell r="D2658">
            <v>24273</v>
          </cell>
          <cell r="E2658" t="str">
            <v>M</v>
          </cell>
          <cell r="F2658">
            <v>58</v>
          </cell>
          <cell r="G2658" t="str">
            <v>V 50</v>
          </cell>
          <cell r="H2658" t="str">
            <v>V 50</v>
          </cell>
          <cell r="I2658" t="str">
            <v>1st</v>
          </cell>
          <cell r="J2658" t="str">
            <v>GCR</v>
          </cell>
          <cell r="K2658">
            <v>2</v>
          </cell>
        </row>
        <row r="2659">
          <cell r="B2659" t="str">
            <v>James</v>
          </cell>
          <cell r="C2659" t="str">
            <v>McGeehan</v>
          </cell>
          <cell r="D2659">
            <v>32398</v>
          </cell>
          <cell r="E2659" t="str">
            <v>M</v>
          </cell>
          <cell r="F2659">
            <v>35</v>
          </cell>
          <cell r="G2659" t="str">
            <v>S</v>
          </cell>
          <cell r="H2659" t="str">
            <v>S</v>
          </cell>
          <cell r="I2659" t="str">
            <v>1st</v>
          </cell>
          <cell r="J2659" t="str">
            <v>GCR</v>
          </cell>
          <cell r="K2659">
            <v>2</v>
          </cell>
        </row>
        <row r="2660">
          <cell r="A2660">
            <v>749</v>
          </cell>
          <cell r="B2660" t="str">
            <v>Chris</v>
          </cell>
          <cell r="C2660" t="str">
            <v>McGurk</v>
          </cell>
          <cell r="D2660">
            <v>28070</v>
          </cell>
          <cell r="E2660" t="str">
            <v>M</v>
          </cell>
          <cell r="F2660">
            <v>47</v>
          </cell>
          <cell r="G2660" t="str">
            <v>V 40</v>
          </cell>
          <cell r="H2660" t="str">
            <v>V 40</v>
          </cell>
          <cell r="I2660" t="str">
            <v>1st</v>
          </cell>
          <cell r="J2660" t="str">
            <v>GCR</v>
          </cell>
          <cell r="K2660">
            <v>2</v>
          </cell>
        </row>
        <row r="2661">
          <cell r="A2661">
            <v>780</v>
          </cell>
          <cell r="B2661" t="str">
            <v>Keith</v>
          </cell>
          <cell r="C2661" t="str">
            <v>McLellan</v>
          </cell>
          <cell r="D2661">
            <v>20712</v>
          </cell>
          <cell r="E2661" t="str">
            <v>M</v>
          </cell>
          <cell r="F2661">
            <v>67</v>
          </cell>
          <cell r="G2661" t="str">
            <v>V 60</v>
          </cell>
          <cell r="H2661" t="str">
            <v>V 60</v>
          </cell>
          <cell r="I2661" t="str">
            <v>1st</v>
          </cell>
          <cell r="J2661" t="str">
            <v>GCR</v>
          </cell>
          <cell r="K2661">
            <v>2</v>
          </cell>
        </row>
        <row r="2662">
          <cell r="A2662">
            <v>761</v>
          </cell>
          <cell r="B2662" t="str">
            <v xml:space="preserve">Graeme </v>
          </cell>
          <cell r="C2662" t="str">
            <v>McSorley</v>
          </cell>
          <cell r="D2662">
            <v>27615</v>
          </cell>
          <cell r="E2662" t="str">
            <v>M</v>
          </cell>
          <cell r="F2662">
            <v>48</v>
          </cell>
          <cell r="G2662" t="str">
            <v>V 40</v>
          </cell>
          <cell r="I2662" t="str">
            <v>1st</v>
          </cell>
          <cell r="J2662" t="str">
            <v>GCR</v>
          </cell>
          <cell r="K2662">
            <v>2</v>
          </cell>
        </row>
        <row r="2663">
          <cell r="A2663">
            <v>784</v>
          </cell>
          <cell r="B2663" t="str">
            <v>Martin</v>
          </cell>
          <cell r="C2663" t="str">
            <v>Mitchell</v>
          </cell>
          <cell r="D2663">
            <v>27457</v>
          </cell>
          <cell r="E2663" t="str">
            <v>M</v>
          </cell>
          <cell r="F2663">
            <v>49</v>
          </cell>
          <cell r="G2663" t="str">
            <v>V 40</v>
          </cell>
          <cell r="H2663" t="str">
            <v>S</v>
          </cell>
          <cell r="I2663" t="str">
            <v>1st</v>
          </cell>
          <cell r="J2663" t="str">
            <v>GCR</v>
          </cell>
          <cell r="K2663">
            <v>2</v>
          </cell>
        </row>
        <row r="2664">
          <cell r="B2664" t="str">
            <v>Russell</v>
          </cell>
          <cell r="C2664" t="str">
            <v>Morris</v>
          </cell>
          <cell r="D2664">
            <v>26363</v>
          </cell>
          <cell r="E2664" t="str">
            <v>M</v>
          </cell>
          <cell r="F2664">
            <v>52</v>
          </cell>
          <cell r="G2664" t="str">
            <v>V 50</v>
          </cell>
          <cell r="H2664" t="str">
            <v>V 50</v>
          </cell>
          <cell r="I2664" t="str">
            <v>1st</v>
          </cell>
          <cell r="J2664" t="str">
            <v>GCR</v>
          </cell>
          <cell r="K2664">
            <v>2</v>
          </cell>
        </row>
        <row r="2665">
          <cell r="A2665">
            <v>788</v>
          </cell>
          <cell r="B2665" t="str">
            <v>Steve</v>
          </cell>
          <cell r="C2665" t="str">
            <v>Mowles</v>
          </cell>
          <cell r="D2665">
            <v>26875</v>
          </cell>
          <cell r="E2665" t="str">
            <v>M</v>
          </cell>
          <cell r="F2665">
            <v>50</v>
          </cell>
          <cell r="G2665" t="str">
            <v>V 50</v>
          </cell>
          <cell r="H2665" t="str">
            <v>V 40</v>
          </cell>
          <cell r="I2665" t="str">
            <v>1st</v>
          </cell>
          <cell r="J2665" t="str">
            <v>GCR</v>
          </cell>
          <cell r="K2665">
            <v>2</v>
          </cell>
        </row>
        <row r="2666">
          <cell r="A2666">
            <v>671</v>
          </cell>
          <cell r="B2666" t="str">
            <v>David</v>
          </cell>
          <cell r="C2666" t="str">
            <v>Murphy</v>
          </cell>
          <cell r="D2666">
            <v>26550</v>
          </cell>
          <cell r="E2666" t="str">
            <v>M</v>
          </cell>
          <cell r="F2666">
            <v>51</v>
          </cell>
          <cell r="G2666" t="str">
            <v>V 50</v>
          </cell>
          <cell r="I2666" t="str">
            <v>1st</v>
          </cell>
          <cell r="J2666" t="str">
            <v>GCR</v>
          </cell>
          <cell r="K2666">
            <v>2</v>
          </cell>
        </row>
        <row r="2667">
          <cell r="B2667" t="str">
            <v>Ricardo</v>
          </cell>
          <cell r="C2667" t="str">
            <v>Neto</v>
          </cell>
          <cell r="D2667">
            <v>30195</v>
          </cell>
          <cell r="E2667" t="str">
            <v>M</v>
          </cell>
          <cell r="F2667">
            <v>41</v>
          </cell>
          <cell r="G2667" t="str">
            <v>V 40</v>
          </cell>
          <cell r="H2667" t="str">
            <v>V 40</v>
          </cell>
          <cell r="I2667" t="str">
            <v>1st</v>
          </cell>
          <cell r="J2667" t="str">
            <v>GCR</v>
          </cell>
          <cell r="K2667">
            <v>2</v>
          </cell>
        </row>
        <row r="2668">
          <cell r="A2668">
            <v>779</v>
          </cell>
          <cell r="B2668" t="str">
            <v>Andrew</v>
          </cell>
          <cell r="C2668" t="str">
            <v>Newbury</v>
          </cell>
          <cell r="D2668">
            <v>20428</v>
          </cell>
          <cell r="E2668" t="str">
            <v>M</v>
          </cell>
          <cell r="F2668">
            <v>68</v>
          </cell>
          <cell r="G2668" t="str">
            <v>V 60</v>
          </cell>
          <cell r="H2668" t="str">
            <v>V 60</v>
          </cell>
          <cell r="I2668" t="str">
            <v>1st</v>
          </cell>
          <cell r="J2668" t="str">
            <v>GCR</v>
          </cell>
          <cell r="K2668">
            <v>2</v>
          </cell>
        </row>
        <row r="2669">
          <cell r="A2669">
            <v>760</v>
          </cell>
          <cell r="B2669" t="str">
            <v>Robin</v>
          </cell>
          <cell r="C2669" t="str">
            <v>Newby</v>
          </cell>
          <cell r="D2669">
            <v>25561</v>
          </cell>
          <cell r="E2669" t="str">
            <v>M</v>
          </cell>
          <cell r="F2669">
            <v>54</v>
          </cell>
          <cell r="G2669" t="str">
            <v>V 50</v>
          </cell>
          <cell r="I2669" t="str">
            <v>1st</v>
          </cell>
          <cell r="J2669" t="str">
            <v>GCR</v>
          </cell>
          <cell r="K2669">
            <v>2</v>
          </cell>
        </row>
        <row r="2670">
          <cell r="B2670" t="str">
            <v>Michael</v>
          </cell>
          <cell r="C2670" t="str">
            <v>Paine</v>
          </cell>
          <cell r="D2670">
            <v>23275</v>
          </cell>
          <cell r="E2670" t="str">
            <v>M</v>
          </cell>
          <cell r="F2670">
            <v>60</v>
          </cell>
          <cell r="G2670" t="str">
            <v>V 60</v>
          </cell>
          <cell r="H2670" t="str">
            <v>V 50</v>
          </cell>
          <cell r="I2670" t="str">
            <v>1st</v>
          </cell>
          <cell r="J2670" t="str">
            <v>GCR</v>
          </cell>
          <cell r="K2670">
            <v>2</v>
          </cell>
        </row>
        <row r="2671">
          <cell r="B2671" t="str">
            <v>Alister</v>
          </cell>
          <cell r="C2671" t="str">
            <v>Parry</v>
          </cell>
          <cell r="D2671">
            <v>23652</v>
          </cell>
          <cell r="E2671" t="str">
            <v>M</v>
          </cell>
          <cell r="F2671">
            <v>59</v>
          </cell>
          <cell r="G2671" t="str">
            <v>V 50</v>
          </cell>
          <cell r="H2671" t="str">
            <v>V 50</v>
          </cell>
          <cell r="I2671" t="str">
            <v>1st</v>
          </cell>
          <cell r="J2671" t="str">
            <v>GCR</v>
          </cell>
          <cell r="K2671">
            <v>2</v>
          </cell>
        </row>
        <row r="2672">
          <cell r="A2672">
            <v>783</v>
          </cell>
          <cell r="B2672" t="str">
            <v>Martyn</v>
          </cell>
          <cell r="C2672" t="str">
            <v>Perrin</v>
          </cell>
          <cell r="D2672">
            <v>21494</v>
          </cell>
          <cell r="E2672" t="str">
            <v>M</v>
          </cell>
          <cell r="F2672">
            <v>65</v>
          </cell>
          <cell r="G2672" t="str">
            <v>V 60</v>
          </cell>
          <cell r="H2672" t="str">
            <v>V 60</v>
          </cell>
          <cell r="I2672" t="str">
            <v>1st</v>
          </cell>
          <cell r="J2672" t="str">
            <v>GCR</v>
          </cell>
          <cell r="K2672">
            <v>2</v>
          </cell>
        </row>
        <row r="2673">
          <cell r="B2673" t="str">
            <v>Jason</v>
          </cell>
          <cell r="C2673" t="str">
            <v>Pike</v>
          </cell>
          <cell r="D2673">
            <v>29203</v>
          </cell>
          <cell r="E2673" t="str">
            <v>M</v>
          </cell>
          <cell r="F2673">
            <v>44</v>
          </cell>
          <cell r="G2673" t="str">
            <v>V 40</v>
          </cell>
          <cell r="H2673" t="str">
            <v>V 40</v>
          </cell>
          <cell r="I2673" t="str">
            <v>1st</v>
          </cell>
          <cell r="J2673" t="str">
            <v>GCR</v>
          </cell>
          <cell r="K2673">
            <v>2</v>
          </cell>
        </row>
        <row r="2674">
          <cell r="A2674">
            <v>746</v>
          </cell>
          <cell r="B2674" t="str">
            <v>Chris</v>
          </cell>
          <cell r="C2674" t="str">
            <v>Poole</v>
          </cell>
          <cell r="D2674">
            <v>31824</v>
          </cell>
          <cell r="E2674" t="str">
            <v>M</v>
          </cell>
          <cell r="F2674">
            <v>37</v>
          </cell>
          <cell r="G2674" t="str">
            <v>S</v>
          </cell>
          <cell r="H2674" t="str">
            <v>S</v>
          </cell>
          <cell r="I2674" t="str">
            <v>1st</v>
          </cell>
          <cell r="J2674" t="str">
            <v>GCR</v>
          </cell>
          <cell r="K2674">
            <v>2</v>
          </cell>
        </row>
        <row r="2675">
          <cell r="A2675">
            <v>680</v>
          </cell>
          <cell r="B2675" t="str">
            <v>Rob</v>
          </cell>
          <cell r="C2675" t="str">
            <v>Poole</v>
          </cell>
          <cell r="D2675">
            <v>28493</v>
          </cell>
          <cell r="E2675" t="str">
            <v>M</v>
          </cell>
          <cell r="F2675">
            <v>46</v>
          </cell>
          <cell r="G2675" t="str">
            <v>V 40</v>
          </cell>
          <cell r="I2675" t="str">
            <v>1st</v>
          </cell>
          <cell r="J2675" t="str">
            <v>GCR</v>
          </cell>
          <cell r="K2675">
            <v>2</v>
          </cell>
        </row>
        <row r="2676">
          <cell r="B2676" t="str">
            <v>Nick</v>
          </cell>
          <cell r="C2676" t="str">
            <v>Portalski</v>
          </cell>
          <cell r="D2676">
            <v>26807</v>
          </cell>
          <cell r="E2676" t="str">
            <v>M</v>
          </cell>
          <cell r="F2676">
            <v>51</v>
          </cell>
          <cell r="G2676" t="str">
            <v>V 50</v>
          </cell>
          <cell r="H2676" t="str">
            <v>V 50</v>
          </cell>
          <cell r="I2676" t="str">
            <v>1st</v>
          </cell>
          <cell r="J2676" t="str">
            <v>GCR</v>
          </cell>
          <cell r="K2676">
            <v>2</v>
          </cell>
        </row>
        <row r="2677">
          <cell r="A2677">
            <v>787</v>
          </cell>
          <cell r="B2677" t="str">
            <v>Johan</v>
          </cell>
          <cell r="C2677" t="str">
            <v>Preis</v>
          </cell>
          <cell r="D2677">
            <v>24578</v>
          </cell>
          <cell r="E2677" t="str">
            <v>M</v>
          </cell>
          <cell r="F2677">
            <v>57</v>
          </cell>
          <cell r="G2677" t="str">
            <v>V 50</v>
          </cell>
          <cell r="H2677" t="str">
            <v>V 50</v>
          </cell>
          <cell r="I2677" t="str">
            <v>1st</v>
          </cell>
          <cell r="J2677" t="str">
            <v>GCR</v>
          </cell>
          <cell r="K2677">
            <v>2</v>
          </cell>
        </row>
        <row r="2678">
          <cell r="A2678">
            <v>745</v>
          </cell>
          <cell r="B2678" t="str">
            <v>Daniel</v>
          </cell>
          <cell r="C2678" t="str">
            <v>Pudner</v>
          </cell>
          <cell r="D2678">
            <v>35881</v>
          </cell>
          <cell r="E2678" t="str">
            <v>M</v>
          </cell>
          <cell r="F2678">
            <v>26</v>
          </cell>
          <cell r="G2678" t="str">
            <v>S</v>
          </cell>
          <cell r="H2678" t="str">
            <v>S</v>
          </cell>
          <cell r="I2678" t="str">
            <v>1st</v>
          </cell>
          <cell r="J2678" t="str">
            <v>GCR</v>
          </cell>
          <cell r="K2678">
            <v>2</v>
          </cell>
        </row>
        <row r="2679">
          <cell r="A2679">
            <v>2066</v>
          </cell>
          <cell r="B2679" t="str">
            <v>Daniel</v>
          </cell>
          <cell r="C2679" t="str">
            <v>Pudner</v>
          </cell>
          <cell r="D2679">
            <v>35881</v>
          </cell>
          <cell r="E2679" t="str">
            <v>M</v>
          </cell>
          <cell r="F2679">
            <v>26</v>
          </cell>
          <cell r="G2679" t="str">
            <v>S</v>
          </cell>
          <cell r="H2679" t="str">
            <v>S</v>
          </cell>
          <cell r="I2679" t="str">
            <v>1st</v>
          </cell>
          <cell r="J2679" t="str">
            <v>GCR</v>
          </cell>
          <cell r="K2679">
            <v>2</v>
          </cell>
        </row>
        <row r="2680">
          <cell r="A2680">
            <v>767</v>
          </cell>
          <cell r="B2680" t="str">
            <v>Brian</v>
          </cell>
          <cell r="C2680" t="str">
            <v>Robbins</v>
          </cell>
          <cell r="D2680">
            <v>25280</v>
          </cell>
          <cell r="E2680" t="str">
            <v>M</v>
          </cell>
          <cell r="F2680">
            <v>55</v>
          </cell>
          <cell r="G2680" t="str">
            <v>V 50</v>
          </cell>
          <cell r="I2680" t="str">
            <v>1st</v>
          </cell>
          <cell r="J2680" t="str">
            <v>GCR</v>
          </cell>
          <cell r="K2680">
            <v>2</v>
          </cell>
        </row>
        <row r="2681">
          <cell r="B2681" t="str">
            <v>Richard</v>
          </cell>
          <cell r="C2681" t="str">
            <v>Robinson</v>
          </cell>
          <cell r="D2681">
            <v>29137</v>
          </cell>
          <cell r="E2681" t="str">
            <v>M</v>
          </cell>
          <cell r="F2681">
            <v>44</v>
          </cell>
          <cell r="G2681" t="str">
            <v>V 40</v>
          </cell>
          <cell r="H2681" t="str">
            <v>V 40</v>
          </cell>
          <cell r="I2681" t="str">
            <v>1st</v>
          </cell>
          <cell r="J2681" t="str">
            <v>GCR</v>
          </cell>
          <cell r="K2681">
            <v>2</v>
          </cell>
        </row>
        <row r="2682">
          <cell r="A2682">
            <v>795</v>
          </cell>
          <cell r="B2682" t="str">
            <v>Jamie</v>
          </cell>
          <cell r="C2682" t="str">
            <v>Rose</v>
          </cell>
          <cell r="D2682">
            <v>35644</v>
          </cell>
          <cell r="E2682" t="str">
            <v>M</v>
          </cell>
          <cell r="F2682">
            <v>26</v>
          </cell>
          <cell r="G2682" t="str">
            <v>S</v>
          </cell>
          <cell r="H2682" t="str">
            <v>S</v>
          </cell>
          <cell r="I2682" t="str">
            <v>1st</v>
          </cell>
          <cell r="J2682" t="str">
            <v>GCR</v>
          </cell>
          <cell r="K2682">
            <v>2</v>
          </cell>
        </row>
        <row r="2683">
          <cell r="B2683" t="str">
            <v>Alan</v>
          </cell>
          <cell r="C2683" t="str">
            <v>Routledge</v>
          </cell>
          <cell r="D2683">
            <v>23248</v>
          </cell>
          <cell r="E2683" t="str">
            <v>M</v>
          </cell>
          <cell r="F2683">
            <v>60</v>
          </cell>
          <cell r="G2683" t="str">
            <v>V 60</v>
          </cell>
          <cell r="H2683" t="str">
            <v>V 50</v>
          </cell>
          <cell r="I2683" t="str">
            <v>1st</v>
          </cell>
          <cell r="J2683" t="str">
            <v>GCR</v>
          </cell>
          <cell r="K2683">
            <v>2</v>
          </cell>
        </row>
        <row r="2684">
          <cell r="A2684">
            <v>720</v>
          </cell>
          <cell r="B2684" t="str">
            <v>Mike</v>
          </cell>
          <cell r="C2684" t="str">
            <v>Russell*</v>
          </cell>
          <cell r="D2684">
            <v>21796</v>
          </cell>
          <cell r="E2684" t="str">
            <v>M</v>
          </cell>
          <cell r="F2684">
            <v>64</v>
          </cell>
          <cell r="G2684" t="str">
            <v>V 60</v>
          </cell>
          <cell r="H2684" t="str">
            <v>V 60</v>
          </cell>
          <cell r="I2684" t="str">
            <v>2nd (Trident)</v>
          </cell>
          <cell r="J2684" t="str">
            <v>GCR</v>
          </cell>
          <cell r="K2684">
            <v>2</v>
          </cell>
        </row>
        <row r="2685">
          <cell r="B2685" t="str">
            <v>Peter</v>
          </cell>
          <cell r="C2685" t="str">
            <v>Sawko</v>
          </cell>
          <cell r="D2685">
            <v>26416</v>
          </cell>
          <cell r="E2685" t="str">
            <v>M</v>
          </cell>
          <cell r="F2685">
            <v>52</v>
          </cell>
          <cell r="G2685" t="str">
            <v>V 50</v>
          </cell>
          <cell r="H2685" t="str">
            <v>V 50</v>
          </cell>
          <cell r="I2685" t="str">
            <v>1st</v>
          </cell>
          <cell r="J2685" t="str">
            <v>GCR</v>
          </cell>
          <cell r="K2685">
            <v>2</v>
          </cell>
        </row>
        <row r="2686">
          <cell r="A2686">
            <v>773</v>
          </cell>
          <cell r="B2686" t="str">
            <v>Michael</v>
          </cell>
          <cell r="C2686" t="str">
            <v>Scutt</v>
          </cell>
          <cell r="D2686">
            <v>24343</v>
          </cell>
          <cell r="E2686" t="str">
            <v>M</v>
          </cell>
          <cell r="F2686">
            <v>57</v>
          </cell>
          <cell r="G2686" t="str">
            <v>V 50</v>
          </cell>
          <cell r="H2686" t="str">
            <v>V 50</v>
          </cell>
          <cell r="I2686" t="str">
            <v>1st</v>
          </cell>
          <cell r="J2686" t="str">
            <v>GCR</v>
          </cell>
          <cell r="K2686">
            <v>2</v>
          </cell>
        </row>
        <row r="2687">
          <cell r="B2687" t="str">
            <v>David</v>
          </cell>
          <cell r="C2687" t="str">
            <v>Selwood</v>
          </cell>
          <cell r="D2687">
            <v>20804</v>
          </cell>
          <cell r="E2687" t="str">
            <v>M</v>
          </cell>
          <cell r="F2687">
            <v>67</v>
          </cell>
          <cell r="G2687" t="str">
            <v>V 60</v>
          </cell>
          <cell r="H2687" t="str">
            <v>V 60</v>
          </cell>
          <cell r="I2687" t="str">
            <v>1st</v>
          </cell>
          <cell r="J2687" t="str">
            <v>GCR</v>
          </cell>
          <cell r="K2687">
            <v>2</v>
          </cell>
        </row>
        <row r="2688">
          <cell r="A2688">
            <v>791</v>
          </cell>
          <cell r="B2688" t="str">
            <v>Brad</v>
          </cell>
          <cell r="C2688" t="str">
            <v>Smith</v>
          </cell>
          <cell r="D2688">
            <v>29758</v>
          </cell>
          <cell r="E2688" t="str">
            <v>M</v>
          </cell>
          <cell r="F2688">
            <v>43</v>
          </cell>
          <cell r="G2688" t="str">
            <v>V 40</v>
          </cell>
          <cell r="H2688" t="str">
            <v>V 40</v>
          </cell>
          <cell r="I2688" t="str">
            <v>1st</v>
          </cell>
          <cell r="J2688" t="str">
            <v>GCR</v>
          </cell>
          <cell r="K2688">
            <v>2</v>
          </cell>
        </row>
        <row r="2689">
          <cell r="A2689">
            <v>723</v>
          </cell>
          <cell r="B2689" t="str">
            <v>Richard</v>
          </cell>
          <cell r="C2689" t="str">
            <v>Somerset</v>
          </cell>
          <cell r="D2689">
            <v>24793</v>
          </cell>
          <cell r="E2689" t="str">
            <v>M</v>
          </cell>
          <cell r="F2689">
            <v>56</v>
          </cell>
          <cell r="G2689" t="str">
            <v>V 50</v>
          </cell>
          <cell r="H2689" t="str">
            <v>V 50</v>
          </cell>
          <cell r="I2689" t="str">
            <v>1st</v>
          </cell>
          <cell r="J2689" t="str">
            <v>GCR</v>
          </cell>
          <cell r="K2689">
            <v>2</v>
          </cell>
        </row>
        <row r="2690">
          <cell r="A2690">
            <v>738</v>
          </cell>
          <cell r="B2690" t="str">
            <v>Nicholas</v>
          </cell>
          <cell r="C2690" t="str">
            <v>Summers</v>
          </cell>
          <cell r="D2690">
            <v>30256</v>
          </cell>
          <cell r="E2690" t="str">
            <v>M</v>
          </cell>
          <cell r="F2690">
            <v>41</v>
          </cell>
          <cell r="G2690" t="str">
            <v>V 40</v>
          </cell>
          <cell r="H2690" t="str">
            <v>V 40</v>
          </cell>
          <cell r="I2690" t="str">
            <v>1st</v>
          </cell>
          <cell r="J2690" t="str">
            <v>GCR</v>
          </cell>
          <cell r="K2690">
            <v>2</v>
          </cell>
        </row>
        <row r="2691">
          <cell r="A2691">
            <v>658</v>
          </cell>
          <cell r="B2691" t="str">
            <v>Justin</v>
          </cell>
          <cell r="C2691" t="str">
            <v>Swallow</v>
          </cell>
          <cell r="D2691">
            <v>27164</v>
          </cell>
          <cell r="E2691" t="str">
            <v>M</v>
          </cell>
          <cell r="F2691">
            <v>50</v>
          </cell>
          <cell r="G2691" t="str">
            <v>V 50</v>
          </cell>
          <cell r="I2691" t="str">
            <v>1st</v>
          </cell>
          <cell r="J2691" t="str">
            <v>GCR</v>
          </cell>
          <cell r="K2691">
            <v>2</v>
          </cell>
        </row>
        <row r="2692">
          <cell r="A2692">
            <v>715</v>
          </cell>
          <cell r="B2692" t="str">
            <v>Richard</v>
          </cell>
          <cell r="C2692" t="str">
            <v>Taylor</v>
          </cell>
          <cell r="D2692">
            <v>28537</v>
          </cell>
          <cell r="E2692" t="str">
            <v>M</v>
          </cell>
          <cell r="F2692">
            <v>46</v>
          </cell>
          <cell r="G2692" t="str">
            <v>V 40</v>
          </cell>
          <cell r="H2692" t="str">
            <v>V 40</v>
          </cell>
          <cell r="I2692" t="str">
            <v>1st</v>
          </cell>
          <cell r="J2692" t="str">
            <v>GCR</v>
          </cell>
          <cell r="K2692">
            <v>2</v>
          </cell>
        </row>
        <row r="2693">
          <cell r="A2693">
            <v>793</v>
          </cell>
          <cell r="B2693" t="str">
            <v>Dom</v>
          </cell>
          <cell r="C2693" t="str">
            <v>Thomas</v>
          </cell>
          <cell r="D2693">
            <v>31475</v>
          </cell>
          <cell r="E2693" t="str">
            <v>M</v>
          </cell>
          <cell r="F2693">
            <v>38</v>
          </cell>
          <cell r="G2693" t="str">
            <v>S</v>
          </cell>
          <cell r="H2693" t="str">
            <v>S</v>
          </cell>
          <cell r="I2693" t="str">
            <v>1st</v>
          </cell>
          <cell r="J2693" t="str">
            <v>GCR</v>
          </cell>
          <cell r="K2693">
            <v>2</v>
          </cell>
        </row>
        <row r="2694">
          <cell r="A2694">
            <v>682</v>
          </cell>
          <cell r="B2694" t="str">
            <v>Tim</v>
          </cell>
          <cell r="C2694" t="str">
            <v>Thornton</v>
          </cell>
          <cell r="D2694">
            <v>27113</v>
          </cell>
          <cell r="E2694" t="str">
            <v>M</v>
          </cell>
          <cell r="F2694">
            <v>50</v>
          </cell>
          <cell r="G2694" t="str">
            <v>V 50</v>
          </cell>
          <cell r="H2694" t="str">
            <v>V 40</v>
          </cell>
          <cell r="I2694" t="str">
            <v>1st</v>
          </cell>
          <cell r="J2694" t="str">
            <v>GCR</v>
          </cell>
          <cell r="K2694">
            <v>2</v>
          </cell>
        </row>
        <row r="2695">
          <cell r="A2695">
            <v>799</v>
          </cell>
          <cell r="B2695" t="str">
            <v>Sidney</v>
          </cell>
          <cell r="C2695" t="str">
            <v>Valentine</v>
          </cell>
          <cell r="D2695">
            <v>27150</v>
          </cell>
          <cell r="E2695" t="str">
            <v>M</v>
          </cell>
          <cell r="F2695">
            <v>50</v>
          </cell>
          <cell r="G2695" t="str">
            <v>V 50</v>
          </cell>
          <cell r="H2695" t="str">
            <v>V 40</v>
          </cell>
          <cell r="I2695" t="str">
            <v>1st</v>
          </cell>
          <cell r="J2695" t="str">
            <v>GCR</v>
          </cell>
          <cell r="K2695">
            <v>2</v>
          </cell>
        </row>
        <row r="2696">
          <cell r="A2696">
            <v>800</v>
          </cell>
          <cell r="B2696" t="str">
            <v>Daniel</v>
          </cell>
          <cell r="C2696" t="str">
            <v>Van der Walt</v>
          </cell>
          <cell r="D2696">
            <v>30336</v>
          </cell>
          <cell r="E2696" t="str">
            <v>M</v>
          </cell>
          <cell r="F2696">
            <v>41</v>
          </cell>
          <cell r="G2696" t="str">
            <v>V 40</v>
          </cell>
          <cell r="H2696" t="str">
            <v>V 40</v>
          </cell>
          <cell r="I2696" t="str">
            <v>1st</v>
          </cell>
          <cell r="J2696" t="str">
            <v>GCR</v>
          </cell>
          <cell r="K2696">
            <v>2</v>
          </cell>
        </row>
        <row r="2697">
          <cell r="A2697">
            <v>729</v>
          </cell>
          <cell r="B2697" t="str">
            <v>Thomas</v>
          </cell>
          <cell r="C2697" t="str">
            <v>Wackett</v>
          </cell>
          <cell r="D2697">
            <v>33645</v>
          </cell>
          <cell r="E2697" t="str">
            <v>M</v>
          </cell>
          <cell r="F2697">
            <v>32</v>
          </cell>
          <cell r="G2697" t="str">
            <v>S</v>
          </cell>
          <cell r="H2697" t="str">
            <v>S</v>
          </cell>
          <cell r="I2697" t="str">
            <v>1st</v>
          </cell>
          <cell r="J2697" t="str">
            <v>GCR</v>
          </cell>
          <cell r="K2697">
            <v>2</v>
          </cell>
        </row>
        <row r="2698">
          <cell r="A2698">
            <v>748</v>
          </cell>
          <cell r="B2698" t="str">
            <v xml:space="preserve">Adam </v>
          </cell>
          <cell r="C2698" t="str">
            <v>Wadley</v>
          </cell>
          <cell r="D2698">
            <v>29716</v>
          </cell>
          <cell r="E2698" t="str">
            <v>M</v>
          </cell>
          <cell r="F2698">
            <v>43</v>
          </cell>
          <cell r="G2698" t="str">
            <v>V 40</v>
          </cell>
          <cell r="I2698" t="str">
            <v>1st</v>
          </cell>
          <cell r="J2698" t="str">
            <v>GCR</v>
          </cell>
          <cell r="K2698">
            <v>2</v>
          </cell>
        </row>
        <row r="2699">
          <cell r="B2699" t="str">
            <v>John</v>
          </cell>
          <cell r="C2699" t="str">
            <v>Warden</v>
          </cell>
          <cell r="D2699">
            <v>26120</v>
          </cell>
          <cell r="E2699" t="str">
            <v>M</v>
          </cell>
          <cell r="F2699">
            <v>53</v>
          </cell>
          <cell r="G2699" t="str">
            <v>V 50</v>
          </cell>
          <cell r="H2699" t="str">
            <v>V 50</v>
          </cell>
          <cell r="I2699" t="str">
            <v>1st</v>
          </cell>
          <cell r="J2699" t="str">
            <v>GCR</v>
          </cell>
          <cell r="K2699">
            <v>2</v>
          </cell>
        </row>
        <row r="2700">
          <cell r="A2700">
            <v>794</v>
          </cell>
          <cell r="B2700" t="str">
            <v>Paul</v>
          </cell>
          <cell r="C2700" t="str">
            <v>Watts</v>
          </cell>
          <cell r="D2700">
            <v>23618</v>
          </cell>
          <cell r="E2700" t="str">
            <v>M</v>
          </cell>
          <cell r="F2700">
            <v>59</v>
          </cell>
          <cell r="G2700" t="str">
            <v>V 50</v>
          </cell>
          <cell r="I2700" t="str">
            <v>1st</v>
          </cell>
          <cell r="J2700" t="str">
            <v>GCR</v>
          </cell>
          <cell r="K2700">
            <v>2</v>
          </cell>
        </row>
        <row r="2701">
          <cell r="A2701">
            <v>2051</v>
          </cell>
          <cell r="B2701" t="str">
            <v>Mark</v>
          </cell>
          <cell r="C2701" t="str">
            <v>Westley</v>
          </cell>
          <cell r="D2701">
            <v>26567</v>
          </cell>
          <cell r="E2701" t="str">
            <v>M</v>
          </cell>
          <cell r="F2701">
            <v>51</v>
          </cell>
          <cell r="G2701" t="str">
            <v>V 50</v>
          </cell>
          <cell r="H2701" t="str">
            <v>V 50</v>
          </cell>
          <cell r="I2701" t="str">
            <v>1st</v>
          </cell>
          <cell r="J2701" t="str">
            <v>GCR</v>
          </cell>
          <cell r="K2701">
            <v>2</v>
          </cell>
        </row>
        <row r="2702">
          <cell r="B2702" t="str">
            <v>Ross</v>
          </cell>
          <cell r="C2702" t="str">
            <v>Wilkinson</v>
          </cell>
          <cell r="D2702">
            <v>33022</v>
          </cell>
          <cell r="E2702" t="str">
            <v>M</v>
          </cell>
          <cell r="F2702">
            <v>34</v>
          </cell>
          <cell r="G2702" t="str">
            <v>S</v>
          </cell>
          <cell r="H2702" t="str">
            <v>S</v>
          </cell>
          <cell r="I2702" t="str">
            <v>1st</v>
          </cell>
          <cell r="J2702" t="str">
            <v>GCR</v>
          </cell>
          <cell r="K2702">
            <v>2</v>
          </cell>
        </row>
        <row r="2703">
          <cell r="B2703" t="str">
            <v>Richard</v>
          </cell>
          <cell r="C2703" t="str">
            <v>Willcox</v>
          </cell>
          <cell r="D2703">
            <v>29705</v>
          </cell>
          <cell r="E2703" t="str">
            <v>M</v>
          </cell>
          <cell r="F2703">
            <v>43</v>
          </cell>
          <cell r="G2703" t="str">
            <v>V 40</v>
          </cell>
          <cell r="H2703" t="str">
            <v>V 40</v>
          </cell>
          <cell r="I2703" t="str">
            <v>1st</v>
          </cell>
          <cell r="J2703" t="str">
            <v>GCR</v>
          </cell>
          <cell r="K2703">
            <v>2</v>
          </cell>
        </row>
        <row r="2704">
          <cell r="A2704">
            <v>744</v>
          </cell>
          <cell r="B2704" t="str">
            <v>Steve</v>
          </cell>
          <cell r="C2704" t="str">
            <v>Williams</v>
          </cell>
          <cell r="D2704">
            <v>21255</v>
          </cell>
          <cell r="E2704" t="str">
            <v>M</v>
          </cell>
          <cell r="F2704">
            <v>66</v>
          </cell>
          <cell r="G2704" t="str">
            <v>V 60</v>
          </cell>
          <cell r="H2704" t="str">
            <v>V 60</v>
          </cell>
          <cell r="I2704" t="str">
            <v>1st</v>
          </cell>
          <cell r="J2704" t="str">
            <v>GCR</v>
          </cell>
          <cell r="K2704">
            <v>2</v>
          </cell>
        </row>
        <row r="2705">
          <cell r="B2705" t="str">
            <v>Stuart</v>
          </cell>
          <cell r="C2705" t="str">
            <v>Wonfor</v>
          </cell>
          <cell r="D2705">
            <v>27002</v>
          </cell>
          <cell r="E2705" t="str">
            <v>M</v>
          </cell>
          <cell r="F2705">
            <v>50</v>
          </cell>
          <cell r="G2705" t="str">
            <v>V 50</v>
          </cell>
          <cell r="H2705" t="str">
            <v>V 40</v>
          </cell>
          <cell r="I2705" t="str">
            <v>1st</v>
          </cell>
          <cell r="J2705" t="str">
            <v>GCR</v>
          </cell>
          <cell r="K2705">
            <v>2</v>
          </cell>
        </row>
        <row r="2706">
          <cell r="A2706">
            <v>709</v>
          </cell>
          <cell r="B2706" t="str">
            <v>Lee</v>
          </cell>
          <cell r="C2706" t="str">
            <v>Wood</v>
          </cell>
          <cell r="D2706">
            <v>26291</v>
          </cell>
          <cell r="E2706" t="str">
            <v>M</v>
          </cell>
          <cell r="F2706">
            <v>52</v>
          </cell>
          <cell r="G2706" t="str">
            <v>V 50</v>
          </cell>
          <cell r="H2706" t="str">
            <v>V 50</v>
          </cell>
          <cell r="I2706" t="str">
            <v>1st</v>
          </cell>
          <cell r="J2706" t="str">
            <v>GCR</v>
          </cell>
          <cell r="K2706">
            <v>2</v>
          </cell>
        </row>
        <row r="2707">
          <cell r="A2707">
            <v>2057</v>
          </cell>
          <cell r="B2707" t="str">
            <v>Lee</v>
          </cell>
          <cell r="C2707" t="str">
            <v>Wood</v>
          </cell>
          <cell r="D2707">
            <v>26291</v>
          </cell>
          <cell r="E2707" t="str">
            <v>M</v>
          </cell>
          <cell r="F2707">
            <v>52</v>
          </cell>
          <cell r="G2707" t="str">
            <v>V 50</v>
          </cell>
          <cell r="H2707" t="str">
            <v>V 50</v>
          </cell>
          <cell r="I2707" t="str">
            <v>1st</v>
          </cell>
          <cell r="J2707" t="str">
            <v>GCR</v>
          </cell>
          <cell r="K2707">
            <v>2</v>
          </cell>
        </row>
        <row r="2708">
          <cell r="B2708" t="str">
            <v>Ailsa</v>
          </cell>
          <cell r="C2708" t="str">
            <v>Abbott</v>
          </cell>
          <cell r="D2708">
            <v>33300</v>
          </cell>
          <cell r="E2708" t="str">
            <v>F</v>
          </cell>
          <cell r="F2708">
            <v>33</v>
          </cell>
          <cell r="G2708" t="str">
            <v>S</v>
          </cell>
          <cell r="H2708" t="str">
            <v>S</v>
          </cell>
          <cell r="I2708" t="str">
            <v>1st</v>
          </cell>
          <cell r="J2708" t="str">
            <v>HRC</v>
          </cell>
          <cell r="K2708">
            <v>2</v>
          </cell>
        </row>
        <row r="2709">
          <cell r="A2709">
            <v>1565</v>
          </cell>
          <cell r="B2709" t="str">
            <v>Anna</v>
          </cell>
          <cell r="C2709" t="str">
            <v>Bruce</v>
          </cell>
          <cell r="D2709">
            <v>28803</v>
          </cell>
          <cell r="E2709" t="str">
            <v>F</v>
          </cell>
          <cell r="F2709">
            <v>45</v>
          </cell>
          <cell r="G2709" t="str">
            <v>V 45</v>
          </cell>
          <cell r="H2709" t="str">
            <v>V 35</v>
          </cell>
          <cell r="I2709" t="str">
            <v>1st</v>
          </cell>
          <cell r="J2709" t="str">
            <v>HRC</v>
          </cell>
          <cell r="K2709">
            <v>2</v>
          </cell>
        </row>
        <row r="2710">
          <cell r="B2710" t="str">
            <v>Sheetal</v>
          </cell>
          <cell r="C2710" t="str">
            <v>Burrard-Lucas</v>
          </cell>
          <cell r="D2710">
            <v>31559</v>
          </cell>
          <cell r="E2710" t="str">
            <v>F</v>
          </cell>
          <cell r="F2710">
            <v>38</v>
          </cell>
          <cell r="G2710" t="str">
            <v>V 35</v>
          </cell>
          <cell r="H2710" t="str">
            <v>V 35</v>
          </cell>
          <cell r="I2710" t="str">
            <v>1st</v>
          </cell>
          <cell r="J2710" t="str">
            <v>HRC</v>
          </cell>
          <cell r="K2710">
            <v>2</v>
          </cell>
        </row>
        <row r="2711">
          <cell r="A2711">
            <v>2022</v>
          </cell>
          <cell r="B2711" t="str">
            <v>Lucy</v>
          </cell>
          <cell r="C2711" t="str">
            <v>Carey</v>
          </cell>
          <cell r="D2711">
            <v>31127</v>
          </cell>
          <cell r="E2711" t="str">
            <v>F</v>
          </cell>
          <cell r="F2711">
            <v>39</v>
          </cell>
          <cell r="G2711" t="str">
            <v>V 35</v>
          </cell>
          <cell r="I2711" t="str">
            <v xml:space="preserve">1st </v>
          </cell>
          <cell r="J2711" t="str">
            <v>HRC</v>
          </cell>
          <cell r="K2711">
            <v>2</v>
          </cell>
        </row>
        <row r="2712">
          <cell r="B2712" t="str">
            <v>Liz</v>
          </cell>
          <cell r="C2712" t="str">
            <v>Dickinson</v>
          </cell>
          <cell r="D2712">
            <v>31985</v>
          </cell>
          <cell r="E2712" t="str">
            <v>F</v>
          </cell>
          <cell r="F2712">
            <v>36</v>
          </cell>
          <cell r="G2712" t="str">
            <v>V 35</v>
          </cell>
          <cell r="H2712" t="str">
            <v>V 35</v>
          </cell>
          <cell r="I2712" t="str">
            <v>1st</v>
          </cell>
          <cell r="J2712" t="str">
            <v>HRC</v>
          </cell>
          <cell r="K2712">
            <v>2</v>
          </cell>
        </row>
        <row r="2713">
          <cell r="A2713">
            <v>1567</v>
          </cell>
          <cell r="B2713" t="str">
            <v>Amanda</v>
          </cell>
          <cell r="C2713" t="str">
            <v>Dionisyou</v>
          </cell>
          <cell r="D2713">
            <v>29025</v>
          </cell>
          <cell r="E2713" t="str">
            <v>F</v>
          </cell>
          <cell r="F2713">
            <v>45</v>
          </cell>
          <cell r="G2713" t="str">
            <v>V 45</v>
          </cell>
          <cell r="H2713" t="str">
            <v>V 35</v>
          </cell>
          <cell r="I2713" t="str">
            <v>1st</v>
          </cell>
          <cell r="J2713" t="str">
            <v>HRC</v>
          </cell>
          <cell r="K2713">
            <v>2</v>
          </cell>
        </row>
        <row r="2714">
          <cell r="B2714" t="str">
            <v>Elodie</v>
          </cell>
          <cell r="C2714" t="str">
            <v>Eavis</v>
          </cell>
          <cell r="D2714">
            <v>26287</v>
          </cell>
          <cell r="E2714" t="str">
            <v>F</v>
          </cell>
          <cell r="F2714">
            <v>52</v>
          </cell>
          <cell r="G2714" t="str">
            <v>V 45</v>
          </cell>
          <cell r="H2714" t="str">
            <v>V 45</v>
          </cell>
          <cell r="I2714" t="str">
            <v>1st</v>
          </cell>
          <cell r="J2714" t="str">
            <v>HRC</v>
          </cell>
          <cell r="K2714">
            <v>2</v>
          </cell>
        </row>
        <row r="2715">
          <cell r="B2715" t="str">
            <v>Nicola</v>
          </cell>
          <cell r="C2715" t="str">
            <v>Goodwin</v>
          </cell>
          <cell r="D2715">
            <v>27984</v>
          </cell>
          <cell r="E2715" t="str">
            <v>F</v>
          </cell>
          <cell r="F2715">
            <v>47</v>
          </cell>
          <cell r="G2715" t="str">
            <v>V 45</v>
          </cell>
          <cell r="H2715" t="str">
            <v>V 45</v>
          </cell>
          <cell r="I2715" t="str">
            <v>1st</v>
          </cell>
          <cell r="J2715" t="str">
            <v>HRC</v>
          </cell>
          <cell r="K2715">
            <v>2</v>
          </cell>
        </row>
        <row r="2716">
          <cell r="B2716" t="str">
            <v>Jenny</v>
          </cell>
          <cell r="C2716" t="str">
            <v>Grace</v>
          </cell>
          <cell r="D2716">
            <v>33036</v>
          </cell>
          <cell r="E2716" t="str">
            <v>F</v>
          </cell>
          <cell r="F2716">
            <v>34</v>
          </cell>
          <cell r="G2716" t="str">
            <v>S</v>
          </cell>
          <cell r="H2716" t="str">
            <v>S</v>
          </cell>
          <cell r="I2716" t="str">
            <v xml:space="preserve">1st </v>
          </cell>
          <cell r="J2716" t="str">
            <v>HRC</v>
          </cell>
          <cell r="K2716">
            <v>2</v>
          </cell>
        </row>
        <row r="2717">
          <cell r="A2717">
            <v>1549</v>
          </cell>
          <cell r="B2717" t="str">
            <v>Emma</v>
          </cell>
          <cell r="C2717" t="str">
            <v>Grenfell</v>
          </cell>
          <cell r="D2717">
            <v>33018</v>
          </cell>
          <cell r="E2717" t="str">
            <v>F</v>
          </cell>
          <cell r="F2717">
            <v>34</v>
          </cell>
          <cell r="G2717" t="str">
            <v>S</v>
          </cell>
          <cell r="I2717" t="str">
            <v xml:space="preserve">1st </v>
          </cell>
          <cell r="J2717" t="str">
            <v>HRC</v>
          </cell>
          <cell r="K2717">
            <v>2</v>
          </cell>
        </row>
        <row r="2718">
          <cell r="A2718">
            <v>1530</v>
          </cell>
          <cell r="B2718" t="str">
            <v>Nicola</v>
          </cell>
          <cell r="C2718" t="str">
            <v>Guy</v>
          </cell>
          <cell r="D2718">
            <v>34778</v>
          </cell>
          <cell r="E2718" t="str">
            <v>F</v>
          </cell>
          <cell r="F2718">
            <v>29</v>
          </cell>
          <cell r="G2718" t="str">
            <v>S</v>
          </cell>
          <cell r="I2718" t="str">
            <v xml:space="preserve">1st </v>
          </cell>
          <cell r="J2718" t="str">
            <v>HRC</v>
          </cell>
          <cell r="K2718">
            <v>2</v>
          </cell>
        </row>
        <row r="2719">
          <cell r="B2719" t="str">
            <v>Jess</v>
          </cell>
          <cell r="C2719" t="str">
            <v>Hansell</v>
          </cell>
          <cell r="D2719">
            <v>33017</v>
          </cell>
          <cell r="E2719" t="str">
            <v>F</v>
          </cell>
          <cell r="F2719">
            <v>34</v>
          </cell>
          <cell r="G2719" t="str">
            <v>S</v>
          </cell>
          <cell r="H2719" t="str">
            <v>S</v>
          </cell>
          <cell r="I2719" t="str">
            <v xml:space="preserve">1st </v>
          </cell>
          <cell r="J2719" t="str">
            <v>HRC</v>
          </cell>
          <cell r="K2719">
            <v>2</v>
          </cell>
        </row>
        <row r="2720">
          <cell r="A2720">
            <v>1548</v>
          </cell>
          <cell r="B2720" t="str">
            <v>Gail</v>
          </cell>
          <cell r="C2720" t="str">
            <v>Holloway</v>
          </cell>
          <cell r="D2720">
            <v>24505</v>
          </cell>
          <cell r="E2720" t="str">
            <v>F</v>
          </cell>
          <cell r="F2720">
            <v>57</v>
          </cell>
          <cell r="G2720" t="str">
            <v>V 55</v>
          </cell>
          <cell r="H2720" t="str">
            <v>V 55</v>
          </cell>
          <cell r="I2720" t="str">
            <v xml:space="preserve">1st </v>
          </cell>
          <cell r="J2720" t="str">
            <v>HRC</v>
          </cell>
          <cell r="K2720">
            <v>2</v>
          </cell>
        </row>
        <row r="2721">
          <cell r="A2721">
            <v>2009</v>
          </cell>
          <cell r="B2721" t="str">
            <v>Clare</v>
          </cell>
          <cell r="C2721" t="str">
            <v>Horner</v>
          </cell>
          <cell r="D2721">
            <v>28927</v>
          </cell>
          <cell r="E2721" t="str">
            <v>F</v>
          </cell>
          <cell r="F2721">
            <v>45</v>
          </cell>
          <cell r="G2721" t="str">
            <v>V 45</v>
          </cell>
          <cell r="I2721" t="str">
            <v xml:space="preserve">1st </v>
          </cell>
          <cell r="J2721" t="str">
            <v>HRC</v>
          </cell>
          <cell r="K2721">
            <v>2</v>
          </cell>
        </row>
        <row r="2722">
          <cell r="A2722">
            <v>2020</v>
          </cell>
          <cell r="B2722" t="str">
            <v>Johanna</v>
          </cell>
          <cell r="C2722" t="str">
            <v>Johnston</v>
          </cell>
          <cell r="D2722">
            <v>30075</v>
          </cell>
          <cell r="E2722" t="str">
            <v>F</v>
          </cell>
          <cell r="F2722">
            <v>42</v>
          </cell>
          <cell r="G2722" t="str">
            <v>V 35</v>
          </cell>
          <cell r="I2722" t="str">
            <v xml:space="preserve">1st </v>
          </cell>
          <cell r="J2722" t="str">
            <v>HRC</v>
          </cell>
          <cell r="K2722">
            <v>2</v>
          </cell>
        </row>
        <row r="2723">
          <cell r="A2723">
            <v>2025</v>
          </cell>
          <cell r="B2723" t="str">
            <v>James</v>
          </cell>
          <cell r="C2723" t="str">
            <v>Morris Jones</v>
          </cell>
          <cell r="D2723">
            <v>26518</v>
          </cell>
          <cell r="E2723" t="str">
            <v>M</v>
          </cell>
          <cell r="F2723">
            <v>51</v>
          </cell>
          <cell r="G2723" t="str">
            <v>V 50</v>
          </cell>
          <cell r="H2723" t="str">
            <v>V 50</v>
          </cell>
          <cell r="I2723" t="str">
            <v xml:space="preserve">1st </v>
          </cell>
          <cell r="J2723" t="str">
            <v>HRC</v>
          </cell>
          <cell r="K2723">
            <v>2</v>
          </cell>
        </row>
        <row r="2724">
          <cell r="B2724" t="str">
            <v>Aisling</v>
          </cell>
          <cell r="C2724" t="str">
            <v>Koning</v>
          </cell>
          <cell r="D2724">
            <v>27941</v>
          </cell>
          <cell r="E2724" t="str">
            <v>F</v>
          </cell>
          <cell r="F2724">
            <v>48</v>
          </cell>
          <cell r="G2724" t="str">
            <v>V 45</v>
          </cell>
          <cell r="H2724" t="str">
            <v>V 45</v>
          </cell>
          <cell r="I2724" t="str">
            <v xml:space="preserve">1st </v>
          </cell>
          <cell r="J2724" t="str">
            <v>HRC</v>
          </cell>
          <cell r="K2724">
            <v>2</v>
          </cell>
        </row>
        <row r="2725">
          <cell r="B2725" t="str">
            <v>Oli</v>
          </cell>
          <cell r="C2725" t="str">
            <v>Lacigova</v>
          </cell>
          <cell r="D2725">
            <v>30720</v>
          </cell>
          <cell r="E2725" t="str">
            <v>F</v>
          </cell>
          <cell r="F2725">
            <v>40</v>
          </cell>
          <cell r="G2725" t="str">
            <v>V 35</v>
          </cell>
          <cell r="H2725" t="str">
            <v>V 35</v>
          </cell>
          <cell r="I2725" t="str">
            <v xml:space="preserve">1st </v>
          </cell>
          <cell r="J2725" t="str">
            <v>HRC</v>
          </cell>
          <cell r="K2725">
            <v>2</v>
          </cell>
        </row>
        <row r="2726">
          <cell r="B2726" t="str">
            <v>Elodie</v>
          </cell>
          <cell r="C2726" t="str">
            <v>Lewis</v>
          </cell>
          <cell r="E2726" t="str">
            <v>F</v>
          </cell>
          <cell r="F2726">
            <v>124</v>
          </cell>
          <cell r="G2726" t="str">
            <v>?</v>
          </cell>
          <cell r="H2726" t="str">
            <v>V 45</v>
          </cell>
          <cell r="I2726" t="str">
            <v xml:space="preserve">1st </v>
          </cell>
          <cell r="J2726" t="str">
            <v>HRC</v>
          </cell>
          <cell r="K2726">
            <v>2</v>
          </cell>
        </row>
        <row r="2727">
          <cell r="A2727">
            <v>1568</v>
          </cell>
          <cell r="B2727" t="str">
            <v>Alice</v>
          </cell>
          <cell r="C2727" t="str">
            <v>Littler</v>
          </cell>
          <cell r="D2727">
            <v>34123</v>
          </cell>
          <cell r="E2727" t="str">
            <v>F</v>
          </cell>
          <cell r="F2727">
            <v>31</v>
          </cell>
          <cell r="G2727" t="str">
            <v>S</v>
          </cell>
          <cell r="H2727" t="str">
            <v>S</v>
          </cell>
          <cell r="I2727" t="str">
            <v xml:space="preserve">1st </v>
          </cell>
          <cell r="J2727" t="str">
            <v>HRC</v>
          </cell>
          <cell r="K2727">
            <v>2</v>
          </cell>
        </row>
        <row r="2728">
          <cell r="A2728">
            <v>1550</v>
          </cell>
          <cell r="B2728" t="str">
            <v>Eloise</v>
          </cell>
          <cell r="C2728" t="str">
            <v>Lockyer</v>
          </cell>
          <cell r="D2728">
            <v>34927</v>
          </cell>
          <cell r="E2728" t="str">
            <v>F</v>
          </cell>
          <cell r="F2728">
            <v>28</v>
          </cell>
          <cell r="G2728" t="str">
            <v>S</v>
          </cell>
          <cell r="I2728" t="str">
            <v xml:space="preserve">1st </v>
          </cell>
          <cell r="J2728" t="str">
            <v>HRC</v>
          </cell>
          <cell r="K2728">
            <v>2</v>
          </cell>
        </row>
        <row r="2729">
          <cell r="B2729" t="str">
            <v>Alex</v>
          </cell>
          <cell r="C2729" t="str">
            <v>Mason</v>
          </cell>
          <cell r="D2729">
            <v>29295</v>
          </cell>
          <cell r="E2729" t="str">
            <v>F</v>
          </cell>
          <cell r="F2729">
            <v>44</v>
          </cell>
          <cell r="G2729" t="str">
            <v>V 35</v>
          </cell>
          <cell r="H2729" t="str">
            <v>V 35</v>
          </cell>
          <cell r="I2729" t="str">
            <v xml:space="preserve">1st </v>
          </cell>
          <cell r="J2729" t="str">
            <v>HRC</v>
          </cell>
          <cell r="K2729">
            <v>2</v>
          </cell>
        </row>
        <row r="2730">
          <cell r="A2730">
            <v>1539</v>
          </cell>
          <cell r="B2730" t="str">
            <v>Jess</v>
          </cell>
          <cell r="C2730" t="str">
            <v>Mills</v>
          </cell>
          <cell r="D2730">
            <v>37106</v>
          </cell>
          <cell r="E2730" t="str">
            <v>F</v>
          </cell>
          <cell r="F2730">
            <v>22</v>
          </cell>
          <cell r="G2730" t="str">
            <v>S</v>
          </cell>
          <cell r="I2730" t="str">
            <v xml:space="preserve">1st </v>
          </cell>
          <cell r="J2730" t="str">
            <v>HRC</v>
          </cell>
          <cell r="K2730">
            <v>2</v>
          </cell>
        </row>
        <row r="2731">
          <cell r="A2731">
            <v>1551</v>
          </cell>
          <cell r="B2731" t="str">
            <v>Elodie</v>
          </cell>
          <cell r="C2731" t="str">
            <v>Moakes</v>
          </cell>
          <cell r="D2731">
            <v>26287</v>
          </cell>
          <cell r="E2731" t="str">
            <v>F</v>
          </cell>
          <cell r="F2731">
            <v>52</v>
          </cell>
          <cell r="G2731" t="str">
            <v>V 45</v>
          </cell>
          <cell r="I2731" t="str">
            <v xml:space="preserve">1st </v>
          </cell>
          <cell r="J2731" t="str">
            <v>HRC</v>
          </cell>
          <cell r="K2731">
            <v>2</v>
          </cell>
        </row>
        <row r="2732">
          <cell r="A2732">
            <v>2007</v>
          </cell>
          <cell r="B2732" t="str">
            <v>Ruth</v>
          </cell>
          <cell r="C2732" t="str">
            <v>Nye</v>
          </cell>
          <cell r="D2732">
            <v>31488</v>
          </cell>
          <cell r="E2732" t="str">
            <v>F</v>
          </cell>
          <cell r="F2732">
            <v>38</v>
          </cell>
          <cell r="G2732" t="str">
            <v>V 35</v>
          </cell>
          <cell r="H2732" t="str">
            <v>V 35</v>
          </cell>
          <cell r="I2732" t="str">
            <v>1st</v>
          </cell>
          <cell r="J2732" t="str">
            <v>HRC</v>
          </cell>
          <cell r="K2732">
            <v>2</v>
          </cell>
        </row>
        <row r="2733">
          <cell r="A2733">
            <v>2018</v>
          </cell>
          <cell r="B2733" t="str">
            <v>Ella</v>
          </cell>
          <cell r="C2733" t="str">
            <v>Odell</v>
          </cell>
          <cell r="D2733">
            <v>35421</v>
          </cell>
          <cell r="E2733" t="str">
            <v>F</v>
          </cell>
          <cell r="F2733">
            <v>27</v>
          </cell>
          <cell r="G2733" t="str">
            <v>S</v>
          </cell>
          <cell r="I2733" t="str">
            <v>1st</v>
          </cell>
          <cell r="J2733" t="str">
            <v>HRC</v>
          </cell>
          <cell r="K2733">
            <v>2</v>
          </cell>
        </row>
        <row r="2734">
          <cell r="B2734" t="str">
            <v xml:space="preserve">Siobhan </v>
          </cell>
          <cell r="C2734" t="str">
            <v xml:space="preserve">Palmer </v>
          </cell>
          <cell r="D2734">
            <v>30502</v>
          </cell>
          <cell r="E2734" t="str">
            <v>F</v>
          </cell>
          <cell r="F2734">
            <v>41</v>
          </cell>
          <cell r="G2734" t="str">
            <v>V 35</v>
          </cell>
          <cell r="H2734" t="str">
            <v>V 35</v>
          </cell>
          <cell r="I2734" t="str">
            <v>1st</v>
          </cell>
          <cell r="J2734" t="str">
            <v>HRC</v>
          </cell>
          <cell r="K2734">
            <v>2</v>
          </cell>
        </row>
        <row r="2735">
          <cell r="B2735" t="str">
            <v>Amy</v>
          </cell>
          <cell r="C2735" t="str">
            <v>Parker</v>
          </cell>
          <cell r="D2735">
            <v>29807</v>
          </cell>
          <cell r="E2735" t="str">
            <v>F</v>
          </cell>
          <cell r="F2735">
            <v>42</v>
          </cell>
          <cell r="G2735" t="str">
            <v>V 35</v>
          </cell>
          <cell r="H2735" t="str">
            <v>V 35</v>
          </cell>
          <cell r="I2735" t="str">
            <v xml:space="preserve">1st </v>
          </cell>
          <cell r="J2735" t="str">
            <v>HRC</v>
          </cell>
          <cell r="K2735">
            <v>2</v>
          </cell>
        </row>
        <row r="2736">
          <cell r="B2736" t="str">
            <v>Jackie</v>
          </cell>
          <cell r="C2736" t="str">
            <v>Perry*</v>
          </cell>
          <cell r="D2736">
            <v>22561</v>
          </cell>
          <cell r="E2736" t="str">
            <v>F</v>
          </cell>
          <cell r="F2736">
            <v>62</v>
          </cell>
          <cell r="G2736" t="str">
            <v>V 55</v>
          </cell>
          <cell r="H2736" t="str">
            <v>V 55</v>
          </cell>
          <cell r="I2736" t="str">
            <v>2nd</v>
          </cell>
          <cell r="J2736" t="str">
            <v>HRC</v>
          </cell>
          <cell r="K2736">
            <v>2</v>
          </cell>
        </row>
        <row r="2737">
          <cell r="A2737">
            <v>1563</v>
          </cell>
          <cell r="B2737" t="str">
            <v>Becca</v>
          </cell>
          <cell r="C2737" t="str">
            <v>Sandison</v>
          </cell>
          <cell r="D2737">
            <v>27852</v>
          </cell>
          <cell r="E2737" t="str">
            <v>F</v>
          </cell>
          <cell r="F2737">
            <v>48</v>
          </cell>
          <cell r="G2737" t="str">
            <v>V 45</v>
          </cell>
          <cell r="H2737" t="str">
            <v>V 45</v>
          </cell>
          <cell r="I2737" t="str">
            <v>1st</v>
          </cell>
          <cell r="J2737" t="str">
            <v>HRC</v>
          </cell>
          <cell r="K2737">
            <v>2</v>
          </cell>
        </row>
        <row r="2738">
          <cell r="B2738" t="str">
            <v>Kate</v>
          </cell>
          <cell r="C2738" t="str">
            <v>Saville</v>
          </cell>
          <cell r="D2738">
            <v>25345</v>
          </cell>
          <cell r="E2738" t="str">
            <v>F</v>
          </cell>
          <cell r="F2738">
            <v>55</v>
          </cell>
          <cell r="G2738" t="str">
            <v>V 55</v>
          </cell>
          <cell r="H2738" t="str">
            <v>V 45</v>
          </cell>
          <cell r="I2738" t="str">
            <v>1st</v>
          </cell>
          <cell r="J2738" t="str">
            <v>HRC</v>
          </cell>
          <cell r="K2738">
            <v>2</v>
          </cell>
        </row>
        <row r="2739">
          <cell r="B2739" t="str">
            <v>Sam</v>
          </cell>
          <cell r="C2739" t="str">
            <v>Taylor</v>
          </cell>
          <cell r="D2739">
            <v>35819</v>
          </cell>
          <cell r="E2739" t="str">
            <v>F</v>
          </cell>
          <cell r="F2739">
            <v>26</v>
          </cell>
          <cell r="G2739" t="str">
            <v>S</v>
          </cell>
          <cell r="H2739" t="str">
            <v>S</v>
          </cell>
          <cell r="I2739" t="str">
            <v xml:space="preserve">1st </v>
          </cell>
          <cell r="J2739" t="str">
            <v>HRC</v>
          </cell>
          <cell r="K2739">
            <v>2</v>
          </cell>
        </row>
        <row r="2740">
          <cell r="A2740">
            <v>1552</v>
          </cell>
          <cell r="B2740" t="str">
            <v>Ella</v>
          </cell>
          <cell r="C2740" t="str">
            <v>Thompson</v>
          </cell>
          <cell r="D2740">
            <v>36402</v>
          </cell>
          <cell r="E2740" t="str">
            <v>F</v>
          </cell>
          <cell r="F2740">
            <v>24</v>
          </cell>
          <cell r="G2740" t="str">
            <v>S</v>
          </cell>
          <cell r="I2740" t="str">
            <v xml:space="preserve">1st </v>
          </cell>
          <cell r="J2740" t="str">
            <v>HRC</v>
          </cell>
          <cell r="K2740">
            <v>2</v>
          </cell>
        </row>
        <row r="2741">
          <cell r="B2741" t="str">
            <v>Sam</v>
          </cell>
          <cell r="C2741" t="str">
            <v>Tophill*</v>
          </cell>
          <cell r="D2741">
            <v>24168</v>
          </cell>
          <cell r="E2741" t="str">
            <v>F</v>
          </cell>
          <cell r="F2741">
            <v>58</v>
          </cell>
          <cell r="G2741" t="str">
            <v>V 55</v>
          </cell>
          <cell r="H2741" t="str">
            <v>V 55</v>
          </cell>
          <cell r="I2741" t="str">
            <v>2nd</v>
          </cell>
          <cell r="J2741" t="str">
            <v>HRC</v>
          </cell>
          <cell r="K2741">
            <v>2</v>
          </cell>
        </row>
        <row r="2742">
          <cell r="B2742" t="str">
            <v>Sarah</v>
          </cell>
          <cell r="C2742" t="str">
            <v>Turner</v>
          </cell>
          <cell r="D2742">
            <v>25231</v>
          </cell>
          <cell r="E2742" t="str">
            <v>F</v>
          </cell>
          <cell r="F2742">
            <v>55</v>
          </cell>
          <cell r="G2742" t="str">
            <v>V 55</v>
          </cell>
          <cell r="H2742" t="str">
            <v>V 45</v>
          </cell>
          <cell r="I2742" t="str">
            <v>1st</v>
          </cell>
          <cell r="J2742" t="str">
            <v>HRC</v>
          </cell>
          <cell r="K2742">
            <v>2</v>
          </cell>
        </row>
        <row r="2743">
          <cell r="A2743">
            <v>1559</v>
          </cell>
          <cell r="B2743" t="str">
            <v>Celia</v>
          </cell>
          <cell r="C2743" t="str">
            <v>Usero-Navarro</v>
          </cell>
          <cell r="D2743">
            <v>33541</v>
          </cell>
          <cell r="E2743" t="str">
            <v>F</v>
          </cell>
          <cell r="F2743">
            <v>32</v>
          </cell>
          <cell r="G2743" t="str">
            <v>S</v>
          </cell>
          <cell r="I2743" t="str">
            <v>1st</v>
          </cell>
          <cell r="J2743" t="str">
            <v>HRC</v>
          </cell>
          <cell r="K2743">
            <v>2</v>
          </cell>
        </row>
        <row r="2744">
          <cell r="A2744">
            <v>2030</v>
          </cell>
          <cell r="B2744" t="str">
            <v>Celia</v>
          </cell>
          <cell r="C2744" t="str">
            <v>Usero-Navarro</v>
          </cell>
          <cell r="D2744">
            <v>33541</v>
          </cell>
          <cell r="E2744" t="str">
            <v>F</v>
          </cell>
          <cell r="F2744">
            <v>32</v>
          </cell>
          <cell r="G2744" t="str">
            <v>S</v>
          </cell>
          <cell r="I2744" t="str">
            <v>1st</v>
          </cell>
          <cell r="J2744" t="str">
            <v>HRC</v>
          </cell>
          <cell r="K2744">
            <v>2</v>
          </cell>
        </row>
        <row r="2745">
          <cell r="A2745">
            <v>1545</v>
          </cell>
          <cell r="B2745" t="str">
            <v>Gemma</v>
          </cell>
          <cell r="C2745" t="str">
            <v>Ward</v>
          </cell>
          <cell r="D2745">
            <v>30279</v>
          </cell>
          <cell r="E2745" t="str">
            <v>F</v>
          </cell>
          <cell r="F2745">
            <v>41</v>
          </cell>
          <cell r="G2745" t="str">
            <v>V 35</v>
          </cell>
          <cell r="H2745" t="str">
            <v>V 35</v>
          </cell>
          <cell r="I2745" t="str">
            <v>1st</v>
          </cell>
          <cell r="J2745" t="str">
            <v>HRC</v>
          </cell>
          <cell r="K2745">
            <v>2</v>
          </cell>
        </row>
        <row r="2746">
          <cell r="A2746">
            <v>2006</v>
          </cell>
          <cell r="B2746" t="str">
            <v xml:space="preserve">Anita </v>
          </cell>
          <cell r="C2746" t="str">
            <v xml:space="preserve">Weltz </v>
          </cell>
          <cell r="D2746">
            <v>29707</v>
          </cell>
          <cell r="E2746" t="str">
            <v>F</v>
          </cell>
          <cell r="F2746">
            <v>43</v>
          </cell>
          <cell r="G2746" t="str">
            <v>V 35</v>
          </cell>
          <cell r="H2746" t="str">
            <v>V 35</v>
          </cell>
          <cell r="I2746" t="str">
            <v>1st</v>
          </cell>
          <cell r="J2746" t="str">
            <v>HRC</v>
          </cell>
          <cell r="K2746">
            <v>2</v>
          </cell>
        </row>
        <row r="2747">
          <cell r="A2747">
            <v>1544</v>
          </cell>
          <cell r="B2747" t="str">
            <v>Halina</v>
          </cell>
          <cell r="C2747" t="str">
            <v>Wojslaw-Cyprowska</v>
          </cell>
          <cell r="D2747">
            <v>32501</v>
          </cell>
          <cell r="E2747" t="str">
            <v>F</v>
          </cell>
          <cell r="F2747">
            <v>35</v>
          </cell>
          <cell r="G2747" t="str">
            <v>V 35</v>
          </cell>
          <cell r="H2747" t="str">
            <v>S</v>
          </cell>
          <cell r="I2747" t="str">
            <v>1st</v>
          </cell>
          <cell r="J2747" t="str">
            <v>HRC</v>
          </cell>
          <cell r="K2747">
            <v>2</v>
          </cell>
        </row>
        <row r="2748">
          <cell r="A2748">
            <v>2026</v>
          </cell>
          <cell r="B2748" t="str">
            <v>Halina</v>
          </cell>
          <cell r="C2748" t="str">
            <v>Wojslaw-Cyprowska</v>
          </cell>
          <cell r="D2748">
            <v>32501</v>
          </cell>
          <cell r="E2748" t="str">
            <v>F</v>
          </cell>
          <cell r="F2748">
            <v>35</v>
          </cell>
          <cell r="G2748" t="str">
            <v>V 35</v>
          </cell>
          <cell r="H2748" t="str">
            <v>S</v>
          </cell>
          <cell r="I2748" t="str">
            <v>1st</v>
          </cell>
          <cell r="J2748" t="str">
            <v>HRC</v>
          </cell>
          <cell r="K2748">
            <v>2</v>
          </cell>
        </row>
        <row r="2749">
          <cell r="B2749" t="str">
            <v>Matt</v>
          </cell>
          <cell r="C2749" t="str">
            <v>Abbott</v>
          </cell>
          <cell r="D2749">
            <v>33285</v>
          </cell>
          <cell r="E2749" t="str">
            <v>M</v>
          </cell>
          <cell r="F2749">
            <v>33</v>
          </cell>
          <cell r="G2749" t="str">
            <v>S</v>
          </cell>
          <cell r="H2749" t="str">
            <v>S</v>
          </cell>
          <cell r="I2749" t="str">
            <v xml:space="preserve">1st </v>
          </cell>
          <cell r="J2749" t="str">
            <v>HRC</v>
          </cell>
          <cell r="K2749">
            <v>2</v>
          </cell>
        </row>
        <row r="2750">
          <cell r="A2750">
            <v>2024</v>
          </cell>
          <cell r="B2750" t="str">
            <v>Jake</v>
          </cell>
          <cell r="C2750" t="str">
            <v>Amos</v>
          </cell>
          <cell r="D2750">
            <v>28517</v>
          </cell>
          <cell r="E2750" t="str">
            <v>M</v>
          </cell>
          <cell r="F2750">
            <v>46</v>
          </cell>
          <cell r="G2750" t="str">
            <v>V 40</v>
          </cell>
          <cell r="H2750" t="str">
            <v>V 40</v>
          </cell>
          <cell r="I2750" t="str">
            <v>1st</v>
          </cell>
          <cell r="J2750" t="str">
            <v>HRC</v>
          </cell>
          <cell r="K2750">
            <v>2</v>
          </cell>
        </row>
        <row r="2751">
          <cell r="B2751" t="str">
            <v>Mark</v>
          </cell>
          <cell r="C2751" t="str">
            <v xml:space="preserve">Banham </v>
          </cell>
          <cell r="D2751">
            <v>27539</v>
          </cell>
          <cell r="E2751" t="str">
            <v>M</v>
          </cell>
          <cell r="F2751">
            <v>49</v>
          </cell>
          <cell r="G2751" t="str">
            <v>V 40</v>
          </cell>
          <cell r="H2751" t="str">
            <v>V 40</v>
          </cell>
          <cell r="I2751" t="str">
            <v>1st</v>
          </cell>
          <cell r="J2751" t="str">
            <v>HRC</v>
          </cell>
          <cell r="K2751">
            <v>2</v>
          </cell>
        </row>
        <row r="2752">
          <cell r="B2752" t="str">
            <v>Mark</v>
          </cell>
          <cell r="C2752" t="str">
            <v>Beaver</v>
          </cell>
          <cell r="E2752" t="str">
            <v>M</v>
          </cell>
          <cell r="F2752">
            <v>124</v>
          </cell>
          <cell r="G2752" t="str">
            <v>?</v>
          </cell>
          <cell r="H2752" t="str">
            <v>V 50</v>
          </cell>
          <cell r="I2752" t="str">
            <v xml:space="preserve">1st </v>
          </cell>
          <cell r="J2752" t="str">
            <v>HRC</v>
          </cell>
          <cell r="K2752">
            <v>2</v>
          </cell>
        </row>
        <row r="2753">
          <cell r="A2753">
            <v>1525</v>
          </cell>
          <cell r="B2753" t="str">
            <v>Phil</v>
          </cell>
          <cell r="C2753" t="str">
            <v>Beighton</v>
          </cell>
          <cell r="D2753">
            <v>30615</v>
          </cell>
          <cell r="E2753" t="str">
            <v>M</v>
          </cell>
          <cell r="F2753">
            <v>40</v>
          </cell>
          <cell r="G2753" t="str">
            <v>V 40</v>
          </cell>
          <cell r="H2753" t="str">
            <v>S</v>
          </cell>
          <cell r="I2753" t="str">
            <v>1st</v>
          </cell>
          <cell r="J2753" t="str">
            <v>HRC</v>
          </cell>
          <cell r="K2753">
            <v>2</v>
          </cell>
        </row>
        <row r="2754">
          <cell r="A2754">
            <v>1535</v>
          </cell>
          <cell r="B2754" t="str">
            <v>Mark</v>
          </cell>
          <cell r="C2754" t="str">
            <v>Bickerdike</v>
          </cell>
          <cell r="D2754">
            <v>23762</v>
          </cell>
          <cell r="E2754" t="str">
            <v>M</v>
          </cell>
          <cell r="F2754">
            <v>59</v>
          </cell>
          <cell r="G2754" t="str">
            <v>V 50</v>
          </cell>
          <cell r="H2754" t="str">
            <v>V 50</v>
          </cell>
          <cell r="I2754" t="str">
            <v>1st</v>
          </cell>
          <cell r="J2754" t="str">
            <v>HRC</v>
          </cell>
          <cell r="K2754">
            <v>2</v>
          </cell>
        </row>
        <row r="2755">
          <cell r="A2755">
            <v>1533</v>
          </cell>
          <cell r="B2755" t="str">
            <v>Martin</v>
          </cell>
          <cell r="C2755" t="str">
            <v>Branham</v>
          </cell>
          <cell r="D2755">
            <v>26115</v>
          </cell>
          <cell r="E2755" t="str">
            <v>M</v>
          </cell>
          <cell r="F2755">
            <v>53</v>
          </cell>
          <cell r="G2755" t="str">
            <v>V 50</v>
          </cell>
          <cell r="H2755" t="str">
            <v>V 50</v>
          </cell>
          <cell r="I2755" t="str">
            <v>1st</v>
          </cell>
          <cell r="J2755" t="str">
            <v>HRC</v>
          </cell>
          <cell r="K2755">
            <v>2</v>
          </cell>
        </row>
        <row r="2756">
          <cell r="B2756" t="str">
            <v>Luke</v>
          </cell>
          <cell r="C2756" t="str">
            <v>Brazier</v>
          </cell>
          <cell r="D2756">
            <v>32628</v>
          </cell>
          <cell r="E2756" t="str">
            <v>M</v>
          </cell>
          <cell r="F2756">
            <v>35</v>
          </cell>
          <cell r="G2756" t="str">
            <v>S</v>
          </cell>
          <cell r="H2756" t="str">
            <v>S</v>
          </cell>
          <cell r="I2756" t="str">
            <v>1st</v>
          </cell>
          <cell r="J2756" t="str">
            <v>HRC</v>
          </cell>
          <cell r="K2756">
            <v>2</v>
          </cell>
        </row>
        <row r="2757">
          <cell r="A2757">
            <v>2014</v>
          </cell>
          <cell r="B2757" t="str">
            <v>Tom</v>
          </cell>
          <cell r="C2757" t="str">
            <v>Burrard-Lucas</v>
          </cell>
          <cell r="D2757">
            <v>31476</v>
          </cell>
          <cell r="E2757" t="str">
            <v>M</v>
          </cell>
          <cell r="F2757">
            <v>38</v>
          </cell>
          <cell r="G2757" t="str">
            <v>S</v>
          </cell>
          <cell r="H2757" t="str">
            <v>S</v>
          </cell>
          <cell r="I2757" t="str">
            <v>1st</v>
          </cell>
          <cell r="J2757" t="str">
            <v>HRC</v>
          </cell>
          <cell r="K2757">
            <v>2</v>
          </cell>
        </row>
        <row r="2758">
          <cell r="B2758" t="str">
            <v xml:space="preserve">David </v>
          </cell>
          <cell r="C2758" t="str">
            <v>Cairncross</v>
          </cell>
          <cell r="D2758">
            <v>27522</v>
          </cell>
          <cell r="E2758" t="str">
            <v>M</v>
          </cell>
          <cell r="F2758">
            <v>49</v>
          </cell>
          <cell r="G2758" t="str">
            <v>V 40</v>
          </cell>
          <cell r="H2758" t="str">
            <v>V 40</v>
          </cell>
          <cell r="I2758" t="str">
            <v>1st</v>
          </cell>
          <cell r="J2758" t="str">
            <v>HRC</v>
          </cell>
          <cell r="K2758">
            <v>2</v>
          </cell>
        </row>
        <row r="2759">
          <cell r="A2759">
            <v>1541</v>
          </cell>
          <cell r="B2759" t="str">
            <v>Isaac</v>
          </cell>
          <cell r="C2759" t="str">
            <v>Charlton</v>
          </cell>
          <cell r="D2759">
            <v>35495</v>
          </cell>
          <cell r="E2759" t="str">
            <v>M</v>
          </cell>
          <cell r="F2759">
            <v>27</v>
          </cell>
          <cell r="G2759" t="str">
            <v>S</v>
          </cell>
          <cell r="H2759" t="str">
            <v>S</v>
          </cell>
          <cell r="I2759" t="str">
            <v>1st</v>
          </cell>
          <cell r="J2759" t="str">
            <v>HRC</v>
          </cell>
          <cell r="K2759">
            <v>2</v>
          </cell>
        </row>
        <row r="2760">
          <cell r="A2760">
            <v>1542</v>
          </cell>
          <cell r="B2760" t="str">
            <v>Hugh</v>
          </cell>
          <cell r="C2760" t="str">
            <v>Chatfield</v>
          </cell>
          <cell r="D2760">
            <v>34679</v>
          </cell>
          <cell r="E2760" t="str">
            <v>M</v>
          </cell>
          <cell r="F2760">
            <v>29</v>
          </cell>
          <cell r="G2760" t="str">
            <v>S</v>
          </cell>
          <cell r="H2760" t="str">
            <v>S</v>
          </cell>
          <cell r="I2760" t="str">
            <v>1st</v>
          </cell>
          <cell r="J2760" t="str">
            <v>HRC</v>
          </cell>
          <cell r="K2760">
            <v>2</v>
          </cell>
        </row>
        <row r="2761">
          <cell r="A2761">
            <v>1532</v>
          </cell>
          <cell r="B2761" t="str">
            <v xml:space="preserve">Matt </v>
          </cell>
          <cell r="C2761" t="str">
            <v>Cooke</v>
          </cell>
          <cell r="D2761">
            <v>33473</v>
          </cell>
          <cell r="E2761" t="str">
            <v>M</v>
          </cell>
          <cell r="F2761">
            <v>32</v>
          </cell>
          <cell r="G2761" t="str">
            <v>S</v>
          </cell>
          <cell r="H2761" t="str">
            <v>S</v>
          </cell>
          <cell r="I2761" t="str">
            <v>1st</v>
          </cell>
          <cell r="J2761" t="str">
            <v>HRC</v>
          </cell>
          <cell r="K2761">
            <v>2</v>
          </cell>
        </row>
        <row r="2762">
          <cell r="A2762">
            <v>1538</v>
          </cell>
          <cell r="B2762" t="str">
            <v>Joe</v>
          </cell>
          <cell r="C2762" t="str">
            <v>Cronly</v>
          </cell>
          <cell r="D2762">
            <v>32248</v>
          </cell>
          <cell r="E2762" t="str">
            <v>M</v>
          </cell>
          <cell r="F2762">
            <v>36</v>
          </cell>
          <cell r="G2762" t="str">
            <v>S</v>
          </cell>
          <cell r="H2762" t="str">
            <v>S</v>
          </cell>
          <cell r="I2762" t="str">
            <v xml:space="preserve">1st </v>
          </cell>
          <cell r="J2762" t="str">
            <v>HRC</v>
          </cell>
          <cell r="K2762">
            <v>2</v>
          </cell>
        </row>
        <row r="2763">
          <cell r="A2763">
            <v>1523</v>
          </cell>
          <cell r="B2763" t="str">
            <v>Rob</v>
          </cell>
          <cell r="C2763" t="str">
            <v>Cunnane</v>
          </cell>
          <cell r="D2763">
            <v>31142</v>
          </cell>
          <cell r="E2763" t="str">
            <v>M</v>
          </cell>
          <cell r="F2763">
            <v>39</v>
          </cell>
          <cell r="G2763" t="str">
            <v>S</v>
          </cell>
          <cell r="I2763" t="str">
            <v>1st</v>
          </cell>
          <cell r="J2763" t="str">
            <v>HRC</v>
          </cell>
          <cell r="K2763">
            <v>2</v>
          </cell>
        </row>
        <row r="2764">
          <cell r="B2764" t="str">
            <v>Joe</v>
          </cell>
          <cell r="C2764" t="str">
            <v>Davis</v>
          </cell>
          <cell r="D2764">
            <v>31677</v>
          </cell>
          <cell r="E2764" t="str">
            <v>M</v>
          </cell>
          <cell r="F2764">
            <v>37</v>
          </cell>
          <cell r="G2764" t="str">
            <v>S</v>
          </cell>
          <cell r="H2764" t="str">
            <v>S</v>
          </cell>
          <cell r="I2764" t="str">
            <v>1st</v>
          </cell>
          <cell r="J2764" t="str">
            <v>HRC</v>
          </cell>
          <cell r="K2764">
            <v>2</v>
          </cell>
        </row>
        <row r="2765">
          <cell r="A2765">
            <v>1540</v>
          </cell>
          <cell r="B2765" t="str">
            <v>James</v>
          </cell>
          <cell r="C2765" t="str">
            <v>Denselow</v>
          </cell>
          <cell r="D2765">
            <v>29479</v>
          </cell>
          <cell r="E2765" t="str">
            <v>M</v>
          </cell>
          <cell r="F2765">
            <v>43</v>
          </cell>
          <cell r="G2765" t="str">
            <v>V 40</v>
          </cell>
          <cell r="H2765" t="str">
            <v>V 40</v>
          </cell>
          <cell r="I2765" t="str">
            <v>1st</v>
          </cell>
          <cell r="J2765" t="str">
            <v>HRC</v>
          </cell>
          <cell r="K2765">
            <v>2</v>
          </cell>
        </row>
        <row r="2766">
          <cell r="A2766">
            <v>1528</v>
          </cell>
          <cell r="B2766" t="str">
            <v>Paul</v>
          </cell>
          <cell r="C2766" t="str">
            <v>Dewar</v>
          </cell>
          <cell r="D2766">
            <v>25408</v>
          </cell>
          <cell r="E2766" t="str">
            <v>M</v>
          </cell>
          <cell r="F2766">
            <v>54</v>
          </cell>
          <cell r="G2766" t="str">
            <v>V 50</v>
          </cell>
          <cell r="H2766" t="str">
            <v>V 50</v>
          </cell>
          <cell r="I2766" t="str">
            <v>1st</v>
          </cell>
          <cell r="J2766" t="str">
            <v>HRC</v>
          </cell>
          <cell r="K2766">
            <v>2</v>
          </cell>
        </row>
        <row r="2767">
          <cell r="B2767" t="str">
            <v>Mark</v>
          </cell>
          <cell r="C2767" t="str">
            <v>Edwards</v>
          </cell>
          <cell r="D2767">
            <v>28949</v>
          </cell>
          <cell r="E2767" t="str">
            <v>M</v>
          </cell>
          <cell r="F2767">
            <v>45</v>
          </cell>
          <cell r="G2767" t="str">
            <v>V 40</v>
          </cell>
          <cell r="H2767" t="str">
            <v>V 40</v>
          </cell>
          <cell r="I2767" t="str">
            <v>1st</v>
          </cell>
          <cell r="J2767" t="str">
            <v>HRC</v>
          </cell>
          <cell r="K2767">
            <v>2</v>
          </cell>
        </row>
        <row r="2768">
          <cell r="B2768" t="str">
            <v>Connor</v>
          </cell>
          <cell r="C2768" t="str">
            <v>Every</v>
          </cell>
          <cell r="D2768">
            <v>36988</v>
          </cell>
          <cell r="E2768" t="str">
            <v>M</v>
          </cell>
          <cell r="F2768">
            <v>23</v>
          </cell>
          <cell r="G2768" t="str">
            <v>S</v>
          </cell>
          <cell r="H2768" t="str">
            <v>S</v>
          </cell>
          <cell r="I2768" t="str">
            <v>1st</v>
          </cell>
          <cell r="J2768" t="str">
            <v>HRC</v>
          </cell>
          <cell r="K2768">
            <v>2</v>
          </cell>
        </row>
        <row r="2769">
          <cell r="A2769">
            <v>1537</v>
          </cell>
          <cell r="B2769" t="str">
            <v>Kerry</v>
          </cell>
          <cell r="C2769" t="str">
            <v>Flain</v>
          </cell>
          <cell r="D2769">
            <v>28468</v>
          </cell>
          <cell r="E2769" t="str">
            <v>M</v>
          </cell>
          <cell r="F2769">
            <v>46</v>
          </cell>
          <cell r="G2769" t="str">
            <v>V 40</v>
          </cell>
          <cell r="H2769" t="str">
            <v>V 40</v>
          </cell>
          <cell r="I2769" t="str">
            <v>1st</v>
          </cell>
          <cell r="J2769" t="str">
            <v>HRC</v>
          </cell>
          <cell r="K2769">
            <v>2</v>
          </cell>
        </row>
        <row r="2770">
          <cell r="A2770">
            <v>1547</v>
          </cell>
          <cell r="B2770" t="str">
            <v>Gary</v>
          </cell>
          <cell r="C2770" t="str">
            <v>Freer</v>
          </cell>
          <cell r="D2770">
            <v>29390</v>
          </cell>
          <cell r="E2770" t="str">
            <v>M</v>
          </cell>
          <cell r="F2770">
            <v>44</v>
          </cell>
          <cell r="G2770" t="str">
            <v>V 40</v>
          </cell>
          <cell r="H2770" t="str">
            <v>V 40</v>
          </cell>
          <cell r="I2770" t="str">
            <v>1st</v>
          </cell>
          <cell r="J2770" t="str">
            <v>HRC</v>
          </cell>
          <cell r="K2770">
            <v>2</v>
          </cell>
        </row>
        <row r="2771">
          <cell r="B2771" t="str">
            <v>Chris</v>
          </cell>
          <cell r="C2771" t="str">
            <v>Fry</v>
          </cell>
          <cell r="D2771">
            <v>27980</v>
          </cell>
          <cell r="E2771" t="str">
            <v>M</v>
          </cell>
          <cell r="F2771">
            <v>47</v>
          </cell>
          <cell r="G2771" t="str">
            <v>V 40</v>
          </cell>
          <cell r="H2771" t="str">
            <v>V 40</v>
          </cell>
          <cell r="I2771" t="str">
            <v>1st</v>
          </cell>
          <cell r="J2771" t="str">
            <v>HRC</v>
          </cell>
          <cell r="K2771">
            <v>2</v>
          </cell>
        </row>
        <row r="2772">
          <cell r="A2772">
            <v>1562</v>
          </cell>
          <cell r="B2772" t="str">
            <v>Ben</v>
          </cell>
          <cell r="C2772" t="str">
            <v>Fuller</v>
          </cell>
          <cell r="D2772">
            <v>26828</v>
          </cell>
          <cell r="E2772" t="str">
            <v>M</v>
          </cell>
          <cell r="F2772">
            <v>51</v>
          </cell>
          <cell r="G2772" t="str">
            <v>V 50</v>
          </cell>
          <cell r="H2772" t="str">
            <v>V 50</v>
          </cell>
          <cell r="I2772" t="str">
            <v>1st</v>
          </cell>
          <cell r="J2772" t="str">
            <v>HRC</v>
          </cell>
          <cell r="K2772">
            <v>2</v>
          </cell>
        </row>
        <row r="2773">
          <cell r="A2773">
            <v>1553</v>
          </cell>
          <cell r="B2773" t="str">
            <v>Duncan</v>
          </cell>
          <cell r="C2773" t="str">
            <v>Godfrey</v>
          </cell>
          <cell r="D2773">
            <v>28551</v>
          </cell>
          <cell r="E2773" t="str">
            <v>M</v>
          </cell>
          <cell r="F2773">
            <v>46</v>
          </cell>
          <cell r="G2773" t="str">
            <v>V 40</v>
          </cell>
          <cell r="H2773" t="str">
            <v>V 40</v>
          </cell>
          <cell r="I2773" t="str">
            <v xml:space="preserve">1st </v>
          </cell>
          <cell r="J2773" t="str">
            <v>HRC</v>
          </cell>
          <cell r="K2773">
            <v>2</v>
          </cell>
        </row>
        <row r="2774">
          <cell r="A2774">
            <v>2013</v>
          </cell>
          <cell r="B2774" t="str">
            <v>Stuart</v>
          </cell>
          <cell r="C2774" t="str">
            <v>Hansell</v>
          </cell>
          <cell r="D2774">
            <v>32994</v>
          </cell>
          <cell r="E2774" t="str">
            <v>M</v>
          </cell>
          <cell r="F2774">
            <v>34</v>
          </cell>
          <cell r="G2774" t="str">
            <v>S</v>
          </cell>
          <cell r="H2774" t="str">
            <v>S</v>
          </cell>
          <cell r="I2774" t="str">
            <v xml:space="preserve">1st </v>
          </cell>
          <cell r="J2774" t="str">
            <v>HRC</v>
          </cell>
          <cell r="K2774">
            <v>2</v>
          </cell>
        </row>
        <row r="2775">
          <cell r="A2775">
            <v>1560</v>
          </cell>
          <cell r="B2775" t="str">
            <v>Callum</v>
          </cell>
          <cell r="C2775" t="str">
            <v>Hare</v>
          </cell>
          <cell r="D2775">
            <v>35246</v>
          </cell>
          <cell r="E2775" t="str">
            <v>M</v>
          </cell>
          <cell r="F2775">
            <v>28</v>
          </cell>
          <cell r="G2775" t="str">
            <v>S</v>
          </cell>
          <cell r="I2775" t="str">
            <v xml:space="preserve">1st </v>
          </cell>
          <cell r="J2775" t="str">
            <v>HRC</v>
          </cell>
          <cell r="K2775">
            <v>2</v>
          </cell>
        </row>
        <row r="2776">
          <cell r="B2776" t="str">
            <v>Grant</v>
          </cell>
          <cell r="C2776" t="str">
            <v>Harknett</v>
          </cell>
          <cell r="D2776">
            <v>31065</v>
          </cell>
          <cell r="E2776" t="str">
            <v>M</v>
          </cell>
          <cell r="F2776">
            <v>39</v>
          </cell>
          <cell r="G2776" t="str">
            <v>S</v>
          </cell>
          <cell r="H2776" t="str">
            <v>S</v>
          </cell>
          <cell r="I2776" t="str">
            <v xml:space="preserve">1st </v>
          </cell>
          <cell r="J2776" t="str">
            <v>HRC</v>
          </cell>
          <cell r="K2776">
            <v>2</v>
          </cell>
        </row>
        <row r="2777">
          <cell r="B2777" t="str">
            <v>Dave</v>
          </cell>
          <cell r="C2777" t="str">
            <v>Head</v>
          </cell>
          <cell r="D2777">
            <v>23572</v>
          </cell>
          <cell r="E2777" t="str">
            <v>M</v>
          </cell>
          <cell r="F2777">
            <v>60</v>
          </cell>
          <cell r="G2777" t="str">
            <v>V 60</v>
          </cell>
          <cell r="H2777" t="str">
            <v>V 50</v>
          </cell>
          <cell r="I2777" t="str">
            <v xml:space="preserve">1st </v>
          </cell>
          <cell r="J2777" t="str">
            <v>HRC</v>
          </cell>
          <cell r="K2777">
            <v>2</v>
          </cell>
        </row>
        <row r="2778">
          <cell r="A2778">
            <v>1526</v>
          </cell>
          <cell r="B2778" t="str">
            <v xml:space="preserve">Peter </v>
          </cell>
          <cell r="C2778" t="str">
            <v>Hobson</v>
          </cell>
          <cell r="D2778">
            <v>23008</v>
          </cell>
          <cell r="E2778" t="str">
            <v>M</v>
          </cell>
          <cell r="F2778">
            <v>61</v>
          </cell>
          <cell r="G2778" t="str">
            <v>V 60</v>
          </cell>
          <cell r="H2778" t="str">
            <v>V 60</v>
          </cell>
          <cell r="I2778" t="str">
            <v xml:space="preserve">1st </v>
          </cell>
          <cell r="J2778" t="str">
            <v>HRC</v>
          </cell>
          <cell r="K2778">
            <v>2</v>
          </cell>
        </row>
        <row r="2779">
          <cell r="A2779">
            <v>1531</v>
          </cell>
          <cell r="B2779" t="str">
            <v>Niall</v>
          </cell>
          <cell r="C2779" t="str">
            <v>Holden</v>
          </cell>
          <cell r="D2779">
            <v>34564</v>
          </cell>
          <cell r="E2779" t="str">
            <v>M</v>
          </cell>
          <cell r="F2779">
            <v>29</v>
          </cell>
          <cell r="G2779" t="str">
            <v>S</v>
          </cell>
          <cell r="H2779" t="str">
            <v>S</v>
          </cell>
          <cell r="I2779" t="str">
            <v xml:space="preserve">1st </v>
          </cell>
          <cell r="J2779" t="str">
            <v>HRC</v>
          </cell>
          <cell r="K2779">
            <v>2</v>
          </cell>
        </row>
        <row r="2780">
          <cell r="A2780">
            <v>1561</v>
          </cell>
          <cell r="B2780" t="str">
            <v>Ben</v>
          </cell>
          <cell r="C2780" t="str">
            <v>Horner</v>
          </cell>
          <cell r="D2780">
            <v>32165</v>
          </cell>
          <cell r="E2780" t="str">
            <v>M</v>
          </cell>
          <cell r="F2780">
            <v>36</v>
          </cell>
          <cell r="G2780" t="str">
            <v>S</v>
          </cell>
          <cell r="I2780" t="str">
            <v xml:space="preserve">1st </v>
          </cell>
          <cell r="J2780" t="str">
            <v>HRC</v>
          </cell>
          <cell r="K2780">
            <v>2</v>
          </cell>
        </row>
        <row r="2781">
          <cell r="A2781">
            <v>2029</v>
          </cell>
          <cell r="B2781" t="str">
            <v>Ben</v>
          </cell>
          <cell r="C2781" t="str">
            <v>Horner</v>
          </cell>
          <cell r="D2781">
            <v>32165</v>
          </cell>
          <cell r="E2781" t="str">
            <v>M</v>
          </cell>
          <cell r="F2781">
            <v>36</v>
          </cell>
          <cell r="G2781" t="str">
            <v>S</v>
          </cell>
          <cell r="I2781" t="str">
            <v xml:space="preserve">1st </v>
          </cell>
          <cell r="J2781" t="str">
            <v>HRC</v>
          </cell>
          <cell r="K2781">
            <v>2</v>
          </cell>
        </row>
        <row r="2782">
          <cell r="A2782">
            <v>1558</v>
          </cell>
          <cell r="B2782" t="str">
            <v>Chris</v>
          </cell>
          <cell r="C2782" t="str">
            <v>Jones</v>
          </cell>
          <cell r="D2782">
            <v>35285</v>
          </cell>
          <cell r="E2782" t="str">
            <v>M</v>
          </cell>
          <cell r="F2782">
            <v>27</v>
          </cell>
          <cell r="G2782" t="str">
            <v>S</v>
          </cell>
          <cell r="I2782" t="str">
            <v xml:space="preserve">1st </v>
          </cell>
          <cell r="J2782" t="str">
            <v>HRC</v>
          </cell>
          <cell r="K2782">
            <v>2</v>
          </cell>
        </row>
        <row r="2783">
          <cell r="A2783">
            <v>1529</v>
          </cell>
          <cell r="B2783" t="str">
            <v xml:space="preserve">Owen </v>
          </cell>
          <cell r="C2783" t="str">
            <v xml:space="preserve">Jones </v>
          </cell>
          <cell r="D2783">
            <v>32909</v>
          </cell>
          <cell r="E2783" t="str">
            <v>M</v>
          </cell>
          <cell r="F2783">
            <v>34</v>
          </cell>
          <cell r="G2783" t="str">
            <v>S</v>
          </cell>
          <cell r="H2783" t="str">
            <v>S</v>
          </cell>
          <cell r="I2783" t="str">
            <v xml:space="preserve">1st </v>
          </cell>
          <cell r="J2783" t="str">
            <v>HRC</v>
          </cell>
          <cell r="K2783">
            <v>2</v>
          </cell>
        </row>
        <row r="2784">
          <cell r="B2784" t="str">
            <v>Joe</v>
          </cell>
          <cell r="C2784" t="str">
            <v>Kealey</v>
          </cell>
          <cell r="D2784">
            <v>29495</v>
          </cell>
          <cell r="E2784" t="str">
            <v>M</v>
          </cell>
          <cell r="F2784">
            <v>43</v>
          </cell>
          <cell r="G2784" t="str">
            <v>V 40</v>
          </cell>
          <cell r="H2784" t="str">
            <v>V 40</v>
          </cell>
          <cell r="I2784" t="str">
            <v xml:space="preserve">1st </v>
          </cell>
          <cell r="J2784" t="str">
            <v>HRC</v>
          </cell>
          <cell r="K2784">
            <v>2</v>
          </cell>
        </row>
        <row r="2785">
          <cell r="A2785">
            <v>1522</v>
          </cell>
          <cell r="B2785" t="str">
            <v>Rob</v>
          </cell>
          <cell r="C2785" t="str">
            <v>Kite</v>
          </cell>
          <cell r="D2785">
            <v>32643</v>
          </cell>
          <cell r="E2785" t="str">
            <v>M</v>
          </cell>
          <cell r="F2785">
            <v>35</v>
          </cell>
          <cell r="G2785" t="str">
            <v>S</v>
          </cell>
          <cell r="I2785" t="str">
            <v xml:space="preserve">1st </v>
          </cell>
          <cell r="J2785" t="str">
            <v>HRC</v>
          </cell>
          <cell r="K2785">
            <v>2</v>
          </cell>
        </row>
        <row r="2786">
          <cell r="B2786" t="str">
            <v>Chris</v>
          </cell>
          <cell r="C2786" t="str">
            <v>Knight</v>
          </cell>
          <cell r="D2786">
            <v>24257</v>
          </cell>
          <cell r="E2786" t="str">
            <v>M</v>
          </cell>
          <cell r="F2786">
            <v>58</v>
          </cell>
          <cell r="G2786" t="str">
            <v>V 50</v>
          </cell>
          <cell r="H2786" t="str">
            <v>V 50</v>
          </cell>
          <cell r="I2786" t="str">
            <v xml:space="preserve">1st </v>
          </cell>
          <cell r="J2786" t="str">
            <v>HRC</v>
          </cell>
          <cell r="K2786">
            <v>2</v>
          </cell>
        </row>
        <row r="2787">
          <cell r="A2787">
            <v>1521</v>
          </cell>
          <cell r="B2787" t="str">
            <v>Robert</v>
          </cell>
          <cell r="C2787" t="str">
            <v>Lewis</v>
          </cell>
          <cell r="D2787">
            <v>19443</v>
          </cell>
          <cell r="E2787" t="str">
            <v>M</v>
          </cell>
          <cell r="F2787">
            <v>71</v>
          </cell>
          <cell r="G2787" t="str">
            <v>V 70</v>
          </cell>
          <cell r="H2787" t="str">
            <v>V 70</v>
          </cell>
          <cell r="I2787" t="str">
            <v xml:space="preserve">1st </v>
          </cell>
          <cell r="J2787" t="str">
            <v>HRC</v>
          </cell>
          <cell r="K2787">
            <v>2</v>
          </cell>
        </row>
        <row r="2788">
          <cell r="A2788">
            <v>2008</v>
          </cell>
          <cell r="B2788" t="str">
            <v>Ryan</v>
          </cell>
          <cell r="C2788" t="str">
            <v>Long</v>
          </cell>
          <cell r="E2788" t="str">
            <v>M</v>
          </cell>
          <cell r="F2788">
            <v>124</v>
          </cell>
          <cell r="G2788" t="str">
            <v>?</v>
          </cell>
          <cell r="I2788" t="str">
            <v xml:space="preserve">1st </v>
          </cell>
          <cell r="J2788" t="str">
            <v>HRC</v>
          </cell>
          <cell r="K2788">
            <v>2</v>
          </cell>
        </row>
        <row r="2789">
          <cell r="A2789">
            <v>1527</v>
          </cell>
          <cell r="B2789" t="str">
            <v>Peter</v>
          </cell>
          <cell r="C2789" t="str">
            <v>Males</v>
          </cell>
          <cell r="D2789">
            <v>32354</v>
          </cell>
          <cell r="E2789" t="str">
            <v>M</v>
          </cell>
          <cell r="F2789">
            <v>35</v>
          </cell>
          <cell r="G2789" t="str">
            <v>S</v>
          </cell>
          <cell r="H2789" t="str">
            <v>S</v>
          </cell>
          <cell r="I2789" t="str">
            <v xml:space="preserve">1st </v>
          </cell>
          <cell r="J2789" t="str">
            <v>HRC</v>
          </cell>
          <cell r="K2789">
            <v>2</v>
          </cell>
        </row>
        <row r="2790">
          <cell r="A2790">
            <v>2017</v>
          </cell>
          <cell r="B2790" t="str">
            <v>John</v>
          </cell>
          <cell r="C2790" t="str">
            <v>Martin</v>
          </cell>
          <cell r="D2790">
            <v>29381</v>
          </cell>
          <cell r="E2790" t="str">
            <v>M</v>
          </cell>
          <cell r="F2790">
            <v>44</v>
          </cell>
          <cell r="G2790" t="str">
            <v>V 40</v>
          </cell>
          <cell r="I2790" t="str">
            <v xml:space="preserve">1st </v>
          </cell>
          <cell r="J2790" t="str">
            <v>HRC</v>
          </cell>
          <cell r="K2790">
            <v>2</v>
          </cell>
        </row>
        <row r="2791">
          <cell r="A2791">
            <v>1546</v>
          </cell>
          <cell r="B2791" t="str">
            <v>Gavin</v>
          </cell>
          <cell r="C2791" t="str">
            <v>May</v>
          </cell>
          <cell r="D2791">
            <v>24846</v>
          </cell>
          <cell r="E2791" t="str">
            <v>M</v>
          </cell>
          <cell r="F2791">
            <v>56</v>
          </cell>
          <cell r="G2791" t="str">
            <v>V 50</v>
          </cell>
          <cell r="H2791" t="str">
            <v>V 50</v>
          </cell>
          <cell r="I2791" t="str">
            <v xml:space="preserve">1st </v>
          </cell>
          <cell r="J2791" t="str">
            <v>HRC</v>
          </cell>
          <cell r="K2791">
            <v>2</v>
          </cell>
        </row>
        <row r="2792">
          <cell r="B2792" t="str">
            <v>Dean</v>
          </cell>
          <cell r="C2792" t="str">
            <v>McShane</v>
          </cell>
          <cell r="D2792">
            <v>29466</v>
          </cell>
          <cell r="E2792" t="str">
            <v>M</v>
          </cell>
          <cell r="F2792">
            <v>43</v>
          </cell>
          <cell r="G2792" t="str">
            <v>V 40</v>
          </cell>
          <cell r="H2792" t="str">
            <v>V 40</v>
          </cell>
          <cell r="I2792" t="str">
            <v xml:space="preserve">1st </v>
          </cell>
          <cell r="J2792" t="str">
            <v>HRC</v>
          </cell>
          <cell r="K2792">
            <v>2</v>
          </cell>
        </row>
        <row r="2793">
          <cell r="B2793" t="str">
            <v>Dan</v>
          </cell>
          <cell r="C2793" t="str">
            <v>Morley</v>
          </cell>
          <cell r="D2793">
            <v>26877</v>
          </cell>
          <cell r="E2793" t="str">
            <v>M</v>
          </cell>
          <cell r="F2793">
            <v>50</v>
          </cell>
          <cell r="G2793" t="str">
            <v>V 50</v>
          </cell>
          <cell r="H2793" t="str">
            <v>V 40</v>
          </cell>
          <cell r="I2793" t="str">
            <v xml:space="preserve">1st </v>
          </cell>
          <cell r="J2793" t="str">
            <v>HRC</v>
          </cell>
          <cell r="K2793">
            <v>2</v>
          </cell>
        </row>
        <row r="2794">
          <cell r="B2794" t="str">
            <v>Tony</v>
          </cell>
          <cell r="C2794" t="str">
            <v>Murphy</v>
          </cell>
          <cell r="D2794">
            <v>20004</v>
          </cell>
          <cell r="E2794" t="str">
            <v>M</v>
          </cell>
          <cell r="F2794">
            <v>69</v>
          </cell>
          <cell r="G2794" t="str">
            <v>V 60</v>
          </cell>
          <cell r="H2794" t="str">
            <v>V 60</v>
          </cell>
          <cell r="I2794" t="str">
            <v xml:space="preserve">1st </v>
          </cell>
          <cell r="J2794" t="str">
            <v>HRC</v>
          </cell>
          <cell r="K2794">
            <v>2</v>
          </cell>
        </row>
        <row r="2795">
          <cell r="B2795" t="str">
            <v>Mani</v>
          </cell>
          <cell r="C2795" t="str">
            <v>Natarajan</v>
          </cell>
          <cell r="D2795">
            <v>28427</v>
          </cell>
          <cell r="E2795" t="str">
            <v>M</v>
          </cell>
          <cell r="F2795">
            <v>46</v>
          </cell>
          <cell r="G2795" t="str">
            <v>V 40</v>
          </cell>
          <cell r="H2795" t="str">
            <v>V 40</v>
          </cell>
          <cell r="I2795" t="str">
            <v xml:space="preserve">1st </v>
          </cell>
          <cell r="J2795" t="str">
            <v>HRC</v>
          </cell>
          <cell r="K2795">
            <v>2</v>
          </cell>
        </row>
        <row r="2796">
          <cell r="B2796" t="str">
            <v>Phil</v>
          </cell>
          <cell r="C2796" t="str">
            <v>O'Connor</v>
          </cell>
          <cell r="D2796">
            <v>22509</v>
          </cell>
          <cell r="E2796" t="str">
            <v>M</v>
          </cell>
          <cell r="F2796">
            <v>62</v>
          </cell>
          <cell r="G2796" t="str">
            <v>V 60</v>
          </cell>
          <cell r="H2796" t="str">
            <v>V 60</v>
          </cell>
          <cell r="I2796" t="str">
            <v xml:space="preserve">1st </v>
          </cell>
          <cell r="J2796" t="str">
            <v>HRC</v>
          </cell>
          <cell r="K2796">
            <v>2</v>
          </cell>
        </row>
        <row r="2797">
          <cell r="A2797">
            <v>1569</v>
          </cell>
          <cell r="B2797" t="str">
            <v>Alan</v>
          </cell>
          <cell r="C2797" t="str">
            <v>Oliver</v>
          </cell>
          <cell r="D2797">
            <v>18838</v>
          </cell>
          <cell r="E2797" t="str">
            <v>M</v>
          </cell>
          <cell r="F2797">
            <v>72</v>
          </cell>
          <cell r="G2797" t="str">
            <v>V 70</v>
          </cell>
          <cell r="H2797" t="str">
            <v>V 70</v>
          </cell>
          <cell r="I2797" t="str">
            <v xml:space="preserve">1st </v>
          </cell>
          <cell r="J2797" t="str">
            <v>HRC</v>
          </cell>
          <cell r="K2797">
            <v>2</v>
          </cell>
        </row>
        <row r="2798">
          <cell r="A2798">
            <v>1564</v>
          </cell>
          <cell r="B2798" t="str">
            <v>Arnie</v>
          </cell>
          <cell r="C2798" t="str">
            <v>Parmar</v>
          </cell>
          <cell r="D2798">
            <v>22061</v>
          </cell>
          <cell r="E2798" t="str">
            <v>M</v>
          </cell>
          <cell r="F2798">
            <v>64</v>
          </cell>
          <cell r="G2798" t="str">
            <v>V 60</v>
          </cell>
          <cell r="H2798" t="str">
            <v>V 60</v>
          </cell>
          <cell r="I2798" t="str">
            <v xml:space="preserve">1st </v>
          </cell>
          <cell r="J2798" t="str">
            <v>HRC</v>
          </cell>
          <cell r="K2798">
            <v>2</v>
          </cell>
        </row>
        <row r="2799">
          <cell r="A2799">
            <v>2011</v>
          </cell>
          <cell r="B2799" t="str">
            <v>Steve</v>
          </cell>
          <cell r="C2799" t="str">
            <v>Parry</v>
          </cell>
          <cell r="D2799">
            <v>32813</v>
          </cell>
          <cell r="E2799" t="str">
            <v>M</v>
          </cell>
          <cell r="F2799">
            <v>34</v>
          </cell>
          <cell r="G2799" t="str">
            <v>S</v>
          </cell>
          <cell r="H2799" t="str">
            <v>S</v>
          </cell>
          <cell r="I2799" t="str">
            <v xml:space="preserve">1st </v>
          </cell>
          <cell r="J2799" t="str">
            <v>HRC</v>
          </cell>
          <cell r="K2799">
            <v>2</v>
          </cell>
        </row>
        <row r="2800">
          <cell r="B2800" t="str">
            <v>Ric</v>
          </cell>
          <cell r="C2800" t="str">
            <v>Passey</v>
          </cell>
          <cell r="D2800">
            <v>28194</v>
          </cell>
          <cell r="E2800" t="str">
            <v>M</v>
          </cell>
          <cell r="F2800">
            <v>47</v>
          </cell>
          <cell r="G2800" t="str">
            <v>V 40</v>
          </cell>
          <cell r="H2800" t="str">
            <v>V 40</v>
          </cell>
          <cell r="I2800" t="str">
            <v>1st</v>
          </cell>
          <cell r="J2800" t="str">
            <v>HRC</v>
          </cell>
          <cell r="K2800">
            <v>2</v>
          </cell>
        </row>
        <row r="2801">
          <cell r="B2801" t="str">
            <v xml:space="preserve">Ben </v>
          </cell>
          <cell r="C2801" t="str">
            <v xml:space="preserve">Peachy </v>
          </cell>
          <cell r="D2801">
            <v>31398</v>
          </cell>
          <cell r="E2801" t="str">
            <v>M</v>
          </cell>
          <cell r="F2801">
            <v>38</v>
          </cell>
          <cell r="G2801" t="str">
            <v>S</v>
          </cell>
          <cell r="H2801" t="str">
            <v>S</v>
          </cell>
          <cell r="I2801" t="str">
            <v>1st</v>
          </cell>
          <cell r="J2801" t="str">
            <v>HRC</v>
          </cell>
          <cell r="K2801">
            <v>2</v>
          </cell>
        </row>
        <row r="2802">
          <cell r="A2802">
            <v>1524</v>
          </cell>
          <cell r="B2802" t="str">
            <v>Richard</v>
          </cell>
          <cell r="C2802" t="str">
            <v>Price</v>
          </cell>
          <cell r="D2802">
            <v>29858</v>
          </cell>
          <cell r="E2802" t="str">
            <v>M</v>
          </cell>
          <cell r="F2802">
            <v>42</v>
          </cell>
          <cell r="G2802" t="str">
            <v>V 40</v>
          </cell>
          <cell r="H2802" t="str">
            <v>V 40</v>
          </cell>
          <cell r="I2802" t="str">
            <v xml:space="preserve">1st </v>
          </cell>
          <cell r="J2802" t="str">
            <v>HRC</v>
          </cell>
          <cell r="K2802">
            <v>2</v>
          </cell>
        </row>
        <row r="2803">
          <cell r="A2803">
            <v>1555</v>
          </cell>
          <cell r="B2803" t="str">
            <v>Darren</v>
          </cell>
          <cell r="C2803" t="str">
            <v>Purchase</v>
          </cell>
          <cell r="D2803">
            <v>30343</v>
          </cell>
          <cell r="E2803" t="str">
            <v>M</v>
          </cell>
          <cell r="F2803">
            <v>41</v>
          </cell>
          <cell r="G2803" t="str">
            <v>V 40</v>
          </cell>
          <cell r="H2803" t="str">
            <v>V 40</v>
          </cell>
          <cell r="I2803" t="str">
            <v>1st</v>
          </cell>
          <cell r="J2803" t="str">
            <v>HRC</v>
          </cell>
          <cell r="K2803">
            <v>2</v>
          </cell>
        </row>
        <row r="2804">
          <cell r="A2804">
            <v>1554</v>
          </cell>
          <cell r="B2804" t="str">
            <v>Dave</v>
          </cell>
          <cell r="C2804" t="str">
            <v>Relf</v>
          </cell>
          <cell r="D2804">
            <v>28967</v>
          </cell>
          <cell r="E2804" t="str">
            <v>M</v>
          </cell>
          <cell r="F2804">
            <v>45</v>
          </cell>
          <cell r="G2804" t="str">
            <v>V 40</v>
          </cell>
          <cell r="H2804" t="str">
            <v>V 40</v>
          </cell>
          <cell r="I2804" t="str">
            <v>1st</v>
          </cell>
          <cell r="J2804" t="str">
            <v>HRC</v>
          </cell>
          <cell r="K2804">
            <v>2</v>
          </cell>
        </row>
        <row r="2805">
          <cell r="A2805">
            <v>2010</v>
          </cell>
          <cell r="B2805" t="str">
            <v>Ben</v>
          </cell>
          <cell r="C2805" t="str">
            <v>Rigby</v>
          </cell>
          <cell r="E2805" t="str">
            <v>M</v>
          </cell>
          <cell r="F2805">
            <v>124</v>
          </cell>
          <cell r="G2805" t="str">
            <v>S</v>
          </cell>
          <cell r="I2805" t="str">
            <v>1st</v>
          </cell>
          <cell r="J2805" t="str">
            <v>HRC</v>
          </cell>
          <cell r="K2805">
            <v>2</v>
          </cell>
        </row>
        <row r="2806">
          <cell r="A2806">
            <v>1557</v>
          </cell>
          <cell r="B2806" t="str">
            <v>Dan</v>
          </cell>
          <cell r="C2806" t="str">
            <v>Robinson</v>
          </cell>
          <cell r="D2806">
            <v>26465</v>
          </cell>
          <cell r="E2806" t="str">
            <v>M</v>
          </cell>
          <cell r="F2806">
            <v>52</v>
          </cell>
          <cell r="G2806" t="str">
            <v>V 50</v>
          </cell>
          <cell r="I2806" t="str">
            <v xml:space="preserve">1st </v>
          </cell>
          <cell r="J2806" t="str">
            <v>HRC</v>
          </cell>
          <cell r="K2806">
            <v>2</v>
          </cell>
        </row>
        <row r="2807">
          <cell r="A2807">
            <v>1566</v>
          </cell>
          <cell r="B2807" t="str">
            <v>Andy</v>
          </cell>
          <cell r="C2807" t="str">
            <v>Ross</v>
          </cell>
          <cell r="D2807">
            <v>25659</v>
          </cell>
          <cell r="E2807" t="str">
            <v>M</v>
          </cell>
          <cell r="F2807">
            <v>54</v>
          </cell>
          <cell r="G2807" t="str">
            <v>V 50</v>
          </cell>
          <cell r="I2807" t="str">
            <v xml:space="preserve">1st </v>
          </cell>
          <cell r="J2807" t="str">
            <v>HRC</v>
          </cell>
          <cell r="K2807">
            <v>2</v>
          </cell>
        </row>
        <row r="2808">
          <cell r="A2808">
            <v>1570</v>
          </cell>
          <cell r="B2808" t="str">
            <v>Adam</v>
          </cell>
          <cell r="C2808" t="str">
            <v>Rossington</v>
          </cell>
          <cell r="D2808">
            <v>31160</v>
          </cell>
          <cell r="E2808" t="str">
            <v>M</v>
          </cell>
          <cell r="F2808">
            <v>39</v>
          </cell>
          <cell r="G2808" t="str">
            <v>S</v>
          </cell>
          <cell r="H2808" t="str">
            <v>S</v>
          </cell>
          <cell r="I2808" t="str">
            <v>1st</v>
          </cell>
          <cell r="J2808" t="str">
            <v>HRC</v>
          </cell>
          <cell r="K2808">
            <v>2</v>
          </cell>
        </row>
        <row r="2809">
          <cell r="A2809">
            <v>2021</v>
          </cell>
          <cell r="B2809" t="str">
            <v>Sanjay</v>
          </cell>
          <cell r="C2809" t="str">
            <v>Roy</v>
          </cell>
          <cell r="D2809">
            <v>30707</v>
          </cell>
          <cell r="E2809" t="str">
            <v>M</v>
          </cell>
          <cell r="F2809">
            <v>40</v>
          </cell>
          <cell r="G2809" t="str">
            <v>V 40</v>
          </cell>
          <cell r="H2809" t="str">
            <v>S</v>
          </cell>
          <cell r="I2809" t="str">
            <v>1st</v>
          </cell>
          <cell r="J2809" t="str">
            <v>HRC</v>
          </cell>
          <cell r="K2809">
            <v>2</v>
          </cell>
        </row>
        <row r="2810">
          <cell r="B2810" t="str">
            <v>Terry</v>
          </cell>
          <cell r="C2810" t="str">
            <v>Sawyer</v>
          </cell>
          <cell r="D2810">
            <v>29962</v>
          </cell>
          <cell r="E2810" t="str">
            <v>M</v>
          </cell>
          <cell r="F2810">
            <v>42</v>
          </cell>
          <cell r="G2810" t="str">
            <v>V 40</v>
          </cell>
          <cell r="H2810" t="str">
            <v>V 40</v>
          </cell>
          <cell r="I2810" t="str">
            <v>1st</v>
          </cell>
          <cell r="J2810" t="str">
            <v>HRC</v>
          </cell>
          <cell r="K2810">
            <v>2</v>
          </cell>
        </row>
        <row r="2811">
          <cell r="A2811">
            <v>1534</v>
          </cell>
          <cell r="B2811" t="str">
            <v>Mark</v>
          </cell>
          <cell r="C2811" t="str">
            <v>Schilling</v>
          </cell>
          <cell r="D2811">
            <v>23571</v>
          </cell>
          <cell r="E2811" t="str">
            <v>M</v>
          </cell>
          <cell r="F2811">
            <v>60</v>
          </cell>
          <cell r="G2811" t="str">
            <v>V 60</v>
          </cell>
          <cell r="H2811" t="str">
            <v>V 50</v>
          </cell>
          <cell r="I2811" t="str">
            <v>1st</v>
          </cell>
          <cell r="J2811" t="str">
            <v>HRC</v>
          </cell>
          <cell r="K2811">
            <v>2</v>
          </cell>
        </row>
        <row r="2812">
          <cell r="A2812">
            <v>2015</v>
          </cell>
          <cell r="B2812" t="str">
            <v>Tom</v>
          </cell>
          <cell r="C2812" t="str">
            <v>Skinner</v>
          </cell>
          <cell r="D2812">
            <v>32664</v>
          </cell>
          <cell r="E2812" t="str">
            <v>M</v>
          </cell>
          <cell r="F2812">
            <v>35</v>
          </cell>
          <cell r="G2812" t="str">
            <v>S</v>
          </cell>
          <cell r="H2812" t="str">
            <v>S</v>
          </cell>
          <cell r="I2812" t="str">
            <v>1st</v>
          </cell>
          <cell r="J2812" t="str">
            <v>HRC</v>
          </cell>
          <cell r="K2812">
            <v>2</v>
          </cell>
        </row>
        <row r="2813">
          <cell r="B2813" t="str">
            <v>Neil</v>
          </cell>
          <cell r="C2813" t="str">
            <v>Slaven</v>
          </cell>
          <cell r="D2813">
            <v>30096</v>
          </cell>
          <cell r="E2813" t="str">
            <v>M</v>
          </cell>
          <cell r="F2813">
            <v>42</v>
          </cell>
          <cell r="G2813" t="str">
            <v>V 40</v>
          </cell>
          <cell r="H2813" t="str">
            <v>V 40</v>
          </cell>
          <cell r="I2813" t="str">
            <v>1st</v>
          </cell>
          <cell r="J2813" t="str">
            <v>HRC</v>
          </cell>
          <cell r="K2813">
            <v>2</v>
          </cell>
        </row>
        <row r="2814">
          <cell r="B2814" t="str">
            <v>Oliver</v>
          </cell>
          <cell r="C2814" t="str">
            <v>Smith</v>
          </cell>
          <cell r="D2814">
            <v>36552</v>
          </cell>
          <cell r="E2814" t="str">
            <v>M</v>
          </cell>
          <cell r="F2814">
            <v>24</v>
          </cell>
          <cell r="G2814" t="str">
            <v>S</v>
          </cell>
          <cell r="H2814" t="str">
            <v>S</v>
          </cell>
          <cell r="I2814" t="str">
            <v xml:space="preserve">1st </v>
          </cell>
          <cell r="J2814" t="str">
            <v>HRC</v>
          </cell>
          <cell r="K2814">
            <v>2</v>
          </cell>
        </row>
        <row r="2815">
          <cell r="A2815">
            <v>2012</v>
          </cell>
          <cell r="B2815" t="str">
            <v>Steve</v>
          </cell>
          <cell r="C2815" t="str">
            <v>Smith</v>
          </cell>
          <cell r="D2815">
            <v>28200</v>
          </cell>
          <cell r="E2815" t="str">
            <v>M</v>
          </cell>
          <cell r="F2815">
            <v>47</v>
          </cell>
          <cell r="G2815" t="str">
            <v>V 40</v>
          </cell>
          <cell r="H2815" t="str">
            <v>V 40</v>
          </cell>
          <cell r="I2815" t="str">
            <v>1st</v>
          </cell>
          <cell r="J2815" t="str">
            <v>HRC</v>
          </cell>
          <cell r="K2815">
            <v>2</v>
          </cell>
        </row>
        <row r="2816">
          <cell r="A2816">
            <v>2016</v>
          </cell>
          <cell r="B2816" t="str">
            <v>Tom</v>
          </cell>
          <cell r="C2816" t="str">
            <v>Walters</v>
          </cell>
          <cell r="D2816">
            <v>32550</v>
          </cell>
          <cell r="E2816" t="str">
            <v>M</v>
          </cell>
          <cell r="F2816">
            <v>35</v>
          </cell>
          <cell r="G2816" t="str">
            <v>S</v>
          </cell>
          <cell r="H2816" t="str">
            <v>S</v>
          </cell>
          <cell r="I2816" t="str">
            <v>1st</v>
          </cell>
          <cell r="J2816" t="str">
            <v>HRC</v>
          </cell>
          <cell r="K2816">
            <v>2</v>
          </cell>
        </row>
        <row r="2817">
          <cell r="B2817" t="str">
            <v>David</v>
          </cell>
          <cell r="C2817" t="str">
            <v>Wardle</v>
          </cell>
          <cell r="D2817">
            <v>27668</v>
          </cell>
          <cell r="E2817" t="str">
            <v>M</v>
          </cell>
          <cell r="F2817">
            <v>48</v>
          </cell>
          <cell r="G2817" t="str">
            <v>V 40</v>
          </cell>
          <cell r="H2817" t="str">
            <v>V 40</v>
          </cell>
          <cell r="I2817" t="str">
            <v>1st</v>
          </cell>
          <cell r="J2817" t="str">
            <v>HRC</v>
          </cell>
          <cell r="K2817">
            <v>2</v>
          </cell>
        </row>
        <row r="2818">
          <cell r="B2818" t="str">
            <v>Neil</v>
          </cell>
          <cell r="C2818" t="str">
            <v>Warren</v>
          </cell>
          <cell r="D2818">
            <v>31183</v>
          </cell>
          <cell r="E2818" t="str">
            <v>M</v>
          </cell>
          <cell r="F2818">
            <v>39</v>
          </cell>
          <cell r="G2818" t="str">
            <v>S</v>
          </cell>
          <cell r="H2818" t="str">
            <v>S</v>
          </cell>
          <cell r="I2818" t="str">
            <v>1st</v>
          </cell>
          <cell r="J2818" t="str">
            <v>HRC</v>
          </cell>
          <cell r="K2818">
            <v>2</v>
          </cell>
        </row>
        <row r="2819">
          <cell r="A2819">
            <v>1556</v>
          </cell>
          <cell r="B2819" t="str">
            <v>Darral</v>
          </cell>
          <cell r="C2819" t="str">
            <v>Watson</v>
          </cell>
          <cell r="D2819">
            <v>33868</v>
          </cell>
          <cell r="E2819" t="str">
            <v>M</v>
          </cell>
          <cell r="F2819">
            <v>31</v>
          </cell>
          <cell r="G2819" t="str">
            <v>S</v>
          </cell>
          <cell r="H2819" t="str">
            <v>S</v>
          </cell>
          <cell r="I2819" t="str">
            <v>1st</v>
          </cell>
          <cell r="J2819" t="str">
            <v>HRC</v>
          </cell>
          <cell r="K2819">
            <v>2</v>
          </cell>
        </row>
        <row r="2820">
          <cell r="A2820">
            <v>1536</v>
          </cell>
          <cell r="B2820" t="str">
            <v>Kyle</v>
          </cell>
          <cell r="C2820" t="str">
            <v>Watson</v>
          </cell>
          <cell r="D2820">
            <v>36236</v>
          </cell>
          <cell r="E2820" t="str">
            <v>M</v>
          </cell>
          <cell r="F2820">
            <v>25</v>
          </cell>
          <cell r="G2820" t="str">
            <v>S</v>
          </cell>
          <cell r="I2820" t="str">
            <v xml:space="preserve">1st </v>
          </cell>
          <cell r="J2820" t="str">
            <v>HRC</v>
          </cell>
          <cell r="K2820">
            <v>2</v>
          </cell>
        </row>
        <row r="2821">
          <cell r="B2821" t="str">
            <v>Kris</v>
          </cell>
          <cell r="C2821" t="str">
            <v>Whitmore</v>
          </cell>
          <cell r="D2821">
            <v>27280</v>
          </cell>
          <cell r="E2821" t="str">
            <v>M</v>
          </cell>
          <cell r="F2821">
            <v>49</v>
          </cell>
          <cell r="G2821" t="str">
            <v>V 40</v>
          </cell>
          <cell r="H2821" t="str">
            <v>V 40</v>
          </cell>
          <cell r="I2821" t="str">
            <v>1st</v>
          </cell>
          <cell r="J2821" t="str">
            <v>HRC</v>
          </cell>
          <cell r="K2821">
            <v>2</v>
          </cell>
        </row>
        <row r="2822">
          <cell r="A2822">
            <v>1543</v>
          </cell>
          <cell r="B2822" t="str">
            <v>Harry</v>
          </cell>
          <cell r="C2822" t="str">
            <v>Woods</v>
          </cell>
          <cell r="D2822">
            <v>35031</v>
          </cell>
          <cell r="E2822" t="str">
            <v>M</v>
          </cell>
          <cell r="F2822">
            <v>28</v>
          </cell>
          <cell r="G2822" t="str">
            <v>S</v>
          </cell>
          <cell r="H2822" t="str">
            <v>S</v>
          </cell>
          <cell r="I2822" t="str">
            <v>1st</v>
          </cell>
          <cell r="J2822" t="str">
            <v>HRC</v>
          </cell>
          <cell r="K2822">
            <v>2</v>
          </cell>
        </row>
        <row r="2823">
          <cell r="A2823">
            <v>2019</v>
          </cell>
          <cell r="B2823" t="str">
            <v>Steve</v>
          </cell>
          <cell r="C2823" t="str">
            <v>Wright</v>
          </cell>
          <cell r="D2823">
            <v>28827</v>
          </cell>
          <cell r="E2823" t="str">
            <v>M</v>
          </cell>
          <cell r="F2823">
            <v>45</v>
          </cell>
          <cell r="G2823" t="str">
            <v>V 40</v>
          </cell>
          <cell r="I2823" t="str">
            <v>1st</v>
          </cell>
          <cell r="J2823" t="str">
            <v>HRC</v>
          </cell>
          <cell r="K2823">
            <v>2</v>
          </cell>
        </row>
        <row r="2824">
          <cell r="A2824">
            <v>1184</v>
          </cell>
          <cell r="B2824" t="str">
            <v>Sophie</v>
          </cell>
          <cell r="C2824" t="str">
            <v>Anderson</v>
          </cell>
          <cell r="D2824">
            <v>33179</v>
          </cell>
          <cell r="E2824" t="str">
            <v>F</v>
          </cell>
          <cell r="F2824">
            <v>33</v>
          </cell>
          <cell r="G2824" t="str">
            <v>S</v>
          </cell>
          <cell r="H2824" t="str">
            <v>S</v>
          </cell>
          <cell r="I2824" t="str">
            <v>1st</v>
          </cell>
          <cell r="J2824" t="str">
            <v>ROY</v>
          </cell>
          <cell r="K2824">
            <v>2</v>
          </cell>
        </row>
        <row r="2825">
          <cell r="B2825" t="str">
            <v>Natasha</v>
          </cell>
          <cell r="C2825" t="str">
            <v>Angwin</v>
          </cell>
          <cell r="D2825">
            <v>33875</v>
          </cell>
          <cell r="E2825" t="str">
            <v>F</v>
          </cell>
          <cell r="F2825">
            <v>31</v>
          </cell>
          <cell r="G2825" t="str">
            <v>S</v>
          </cell>
          <cell r="I2825" t="str">
            <v>1st</v>
          </cell>
          <cell r="J2825" t="str">
            <v>ROY</v>
          </cell>
          <cell r="K2825">
            <v>2</v>
          </cell>
        </row>
        <row r="2826">
          <cell r="B2826" t="str">
            <v>Nicola</v>
          </cell>
          <cell r="C2826" t="str">
            <v>Ashman</v>
          </cell>
          <cell r="D2826">
            <v>35632</v>
          </cell>
          <cell r="E2826" t="str">
            <v>F</v>
          </cell>
          <cell r="F2826">
            <v>26</v>
          </cell>
          <cell r="G2826" t="str">
            <v>S</v>
          </cell>
          <cell r="I2826" t="str">
            <v>1st</v>
          </cell>
          <cell r="J2826" t="str">
            <v>ROY</v>
          </cell>
          <cell r="K2826">
            <v>2</v>
          </cell>
        </row>
        <row r="2827">
          <cell r="A2827">
            <v>1120</v>
          </cell>
          <cell r="B2827" t="str">
            <v>Rosie</v>
          </cell>
          <cell r="C2827" t="str">
            <v>Atkins</v>
          </cell>
          <cell r="D2827">
            <v>33563</v>
          </cell>
          <cell r="E2827" t="str">
            <v>F</v>
          </cell>
          <cell r="F2827">
            <v>32</v>
          </cell>
          <cell r="G2827" t="str">
            <v>S</v>
          </cell>
          <cell r="I2827" t="str">
            <v>1st</v>
          </cell>
          <cell r="J2827" t="str">
            <v>ROY</v>
          </cell>
          <cell r="K2827">
            <v>2</v>
          </cell>
        </row>
        <row r="2828">
          <cell r="A2828">
            <v>1101</v>
          </cell>
          <cell r="B2828" t="str">
            <v>Robyn</v>
          </cell>
          <cell r="C2828" t="str">
            <v>Barfield</v>
          </cell>
          <cell r="D2828">
            <v>35781</v>
          </cell>
          <cell r="E2828" t="str">
            <v>F</v>
          </cell>
          <cell r="F2828">
            <v>26</v>
          </cell>
          <cell r="G2828" t="str">
            <v>S</v>
          </cell>
          <cell r="H2828" t="str">
            <v>S</v>
          </cell>
          <cell r="I2828" t="str">
            <v>1st</v>
          </cell>
          <cell r="J2828" t="str">
            <v>ROY</v>
          </cell>
          <cell r="K2828">
            <v>2</v>
          </cell>
        </row>
        <row r="2829">
          <cell r="A2829">
            <v>1164</v>
          </cell>
          <cell r="B2829" t="str">
            <v>Romy</v>
          </cell>
          <cell r="C2829" t="str">
            <v>Barfield</v>
          </cell>
          <cell r="D2829">
            <v>36572</v>
          </cell>
          <cell r="E2829" t="str">
            <v>F</v>
          </cell>
          <cell r="F2829">
            <v>24</v>
          </cell>
          <cell r="G2829" t="str">
            <v>S</v>
          </cell>
          <cell r="H2829" t="str">
            <v>S</v>
          </cell>
          <cell r="I2829" t="str">
            <v>1st</v>
          </cell>
          <cell r="J2829" t="str">
            <v>ROY</v>
          </cell>
          <cell r="K2829">
            <v>2</v>
          </cell>
        </row>
        <row r="2830">
          <cell r="A2830">
            <v>1115</v>
          </cell>
          <cell r="B2830" t="str">
            <v>Sydney</v>
          </cell>
          <cell r="C2830" t="str">
            <v>Barfield</v>
          </cell>
          <cell r="D2830">
            <v>36211</v>
          </cell>
          <cell r="E2830" t="str">
            <v>F</v>
          </cell>
          <cell r="F2830">
            <v>25</v>
          </cell>
          <cell r="G2830" t="str">
            <v>S</v>
          </cell>
          <cell r="H2830" t="str">
            <v>S</v>
          </cell>
          <cell r="I2830" t="str">
            <v>1st</v>
          </cell>
          <cell r="J2830" t="str">
            <v>ROY</v>
          </cell>
          <cell r="K2830">
            <v>2</v>
          </cell>
        </row>
        <row r="2831">
          <cell r="B2831" t="str">
            <v>Angela</v>
          </cell>
          <cell r="C2831" t="str">
            <v>Baulk</v>
          </cell>
          <cell r="D2831">
            <v>24825</v>
          </cell>
          <cell r="E2831" t="str">
            <v>F</v>
          </cell>
          <cell r="F2831">
            <v>56</v>
          </cell>
          <cell r="G2831" t="str">
            <v>V 55</v>
          </cell>
          <cell r="I2831" t="str">
            <v>1st</v>
          </cell>
          <cell r="J2831" t="str">
            <v>ROY</v>
          </cell>
          <cell r="K2831">
            <v>2</v>
          </cell>
        </row>
        <row r="2832">
          <cell r="B2832" t="str">
            <v>Naomi</v>
          </cell>
          <cell r="C2832" t="str">
            <v>Beach</v>
          </cell>
          <cell r="D2832">
            <v>32568</v>
          </cell>
          <cell r="E2832" t="str">
            <v>F</v>
          </cell>
          <cell r="F2832">
            <v>35</v>
          </cell>
          <cell r="G2832" t="str">
            <v>V 35</v>
          </cell>
          <cell r="H2832" t="str">
            <v>S</v>
          </cell>
          <cell r="I2832" t="str">
            <v>1st</v>
          </cell>
          <cell r="J2832" t="str">
            <v>ROY</v>
          </cell>
          <cell r="K2832">
            <v>2</v>
          </cell>
        </row>
        <row r="2833">
          <cell r="B2833" t="str">
            <v>Melissa</v>
          </cell>
          <cell r="C2833" t="str">
            <v>Benson</v>
          </cell>
          <cell r="D2833">
            <v>27570</v>
          </cell>
          <cell r="E2833" t="str">
            <v>F</v>
          </cell>
          <cell r="F2833">
            <v>49</v>
          </cell>
          <cell r="G2833" t="str">
            <v>V 45</v>
          </cell>
          <cell r="H2833" t="str">
            <v>V 45</v>
          </cell>
          <cell r="I2833" t="str">
            <v>1st</v>
          </cell>
          <cell r="J2833" t="str">
            <v>ROY</v>
          </cell>
          <cell r="K2833">
            <v>2</v>
          </cell>
        </row>
        <row r="2834">
          <cell r="B2834" t="str">
            <v>Sarah</v>
          </cell>
          <cell r="C2834" t="str">
            <v>Bond</v>
          </cell>
          <cell r="D2834">
            <v>31145</v>
          </cell>
          <cell r="E2834" t="str">
            <v>F</v>
          </cell>
          <cell r="F2834">
            <v>39</v>
          </cell>
          <cell r="G2834" t="str">
            <v>V 35</v>
          </cell>
          <cell r="I2834" t="str">
            <v>1st</v>
          </cell>
          <cell r="J2834" t="str">
            <v>ROY</v>
          </cell>
          <cell r="K2834">
            <v>2</v>
          </cell>
        </row>
        <row r="2835">
          <cell r="B2835" t="str">
            <v>Cheryl</v>
          </cell>
          <cell r="C2835" t="str">
            <v>Boswell</v>
          </cell>
          <cell r="D2835">
            <v>20698</v>
          </cell>
          <cell r="E2835" t="str">
            <v>F</v>
          </cell>
          <cell r="F2835">
            <v>67</v>
          </cell>
          <cell r="G2835" t="str">
            <v>V 65</v>
          </cell>
          <cell r="H2835" t="str">
            <v>V 65</v>
          </cell>
          <cell r="I2835" t="str">
            <v>1st</v>
          </cell>
          <cell r="J2835" t="str">
            <v>ROY</v>
          </cell>
          <cell r="K2835">
            <v>2</v>
          </cell>
        </row>
        <row r="2836">
          <cell r="B2836" t="str">
            <v>Lucy</v>
          </cell>
          <cell r="C2836" t="str">
            <v>Breeden</v>
          </cell>
          <cell r="D2836">
            <v>34225</v>
          </cell>
          <cell r="E2836" t="str">
            <v>F</v>
          </cell>
          <cell r="F2836">
            <v>30</v>
          </cell>
          <cell r="G2836" t="str">
            <v>S</v>
          </cell>
          <cell r="I2836" t="str">
            <v>1st</v>
          </cell>
          <cell r="J2836" t="str">
            <v>ROY</v>
          </cell>
          <cell r="K2836">
            <v>2</v>
          </cell>
        </row>
        <row r="2837">
          <cell r="A2837">
            <v>1153</v>
          </cell>
          <cell r="B2837" t="str">
            <v>Amy</v>
          </cell>
          <cell r="C2837" t="str">
            <v>Brook</v>
          </cell>
          <cell r="D2837">
            <v>34043</v>
          </cell>
          <cell r="E2837" t="str">
            <v>F</v>
          </cell>
          <cell r="F2837">
            <v>31</v>
          </cell>
          <cell r="G2837" t="str">
            <v>S</v>
          </cell>
          <cell r="I2837" t="str">
            <v>1st</v>
          </cell>
          <cell r="J2837" t="str">
            <v>ROY</v>
          </cell>
          <cell r="K2837">
            <v>2</v>
          </cell>
        </row>
        <row r="2838">
          <cell r="A2838">
            <v>1151</v>
          </cell>
          <cell r="B2838" t="str">
            <v>Dawn</v>
          </cell>
          <cell r="C2838" t="str">
            <v>Browning</v>
          </cell>
          <cell r="D2838">
            <v>26824</v>
          </cell>
          <cell r="E2838" t="str">
            <v>F</v>
          </cell>
          <cell r="F2838">
            <v>51</v>
          </cell>
          <cell r="G2838" t="str">
            <v>V 45</v>
          </cell>
          <cell r="H2838" t="str">
            <v>V 45</v>
          </cell>
          <cell r="I2838" t="str">
            <v>1st</v>
          </cell>
          <cell r="J2838" t="str">
            <v>ROY</v>
          </cell>
          <cell r="K2838">
            <v>2</v>
          </cell>
        </row>
        <row r="2839">
          <cell r="B2839" t="str">
            <v>Kirsty</v>
          </cell>
          <cell r="C2839" t="str">
            <v>Brunton</v>
          </cell>
          <cell r="D2839">
            <v>34503</v>
          </cell>
          <cell r="E2839" t="str">
            <v>F</v>
          </cell>
          <cell r="F2839">
            <v>30</v>
          </cell>
          <cell r="G2839" t="str">
            <v>S</v>
          </cell>
          <cell r="H2839" t="str">
            <v>S</v>
          </cell>
          <cell r="I2839" t="str">
            <v>1st</v>
          </cell>
          <cell r="J2839" t="str">
            <v>ROY</v>
          </cell>
          <cell r="K2839">
            <v>2</v>
          </cell>
        </row>
        <row r="2840">
          <cell r="A2840">
            <v>1137</v>
          </cell>
          <cell r="B2840" t="str">
            <v>Louise</v>
          </cell>
          <cell r="C2840" t="str">
            <v>Burr</v>
          </cell>
          <cell r="D2840">
            <v>26102</v>
          </cell>
          <cell r="E2840" t="str">
            <v>F</v>
          </cell>
          <cell r="F2840">
            <v>53</v>
          </cell>
          <cell r="G2840" t="str">
            <v>V 45</v>
          </cell>
          <cell r="H2840" t="str">
            <v>V 45</v>
          </cell>
          <cell r="I2840" t="str">
            <v>1st</v>
          </cell>
          <cell r="J2840" t="str">
            <v>ROY</v>
          </cell>
          <cell r="K2840">
            <v>2</v>
          </cell>
        </row>
        <row r="2841">
          <cell r="A2841">
            <v>1187</v>
          </cell>
          <cell r="B2841" t="str">
            <v>Alison</v>
          </cell>
          <cell r="C2841" t="str">
            <v>Butterworth</v>
          </cell>
          <cell r="D2841">
            <v>24109</v>
          </cell>
          <cell r="E2841" t="str">
            <v>F</v>
          </cell>
          <cell r="F2841">
            <v>58</v>
          </cell>
          <cell r="G2841" t="str">
            <v>V 55</v>
          </cell>
          <cell r="I2841" t="str">
            <v>1st</v>
          </cell>
          <cell r="J2841" t="str">
            <v>ROY</v>
          </cell>
          <cell r="K2841">
            <v>2</v>
          </cell>
        </row>
        <row r="2842">
          <cell r="A2842">
            <v>1186</v>
          </cell>
          <cell r="B2842" t="str">
            <v>Olivia</v>
          </cell>
          <cell r="C2842" t="str">
            <v>Butterworth</v>
          </cell>
          <cell r="E2842" t="str">
            <v>F</v>
          </cell>
          <cell r="G2842" t="str">
            <v>S</v>
          </cell>
          <cell r="I2842" t="str">
            <v>1st</v>
          </cell>
          <cell r="J2842" t="str">
            <v>ROY</v>
          </cell>
          <cell r="K2842">
            <v>2</v>
          </cell>
        </row>
        <row r="2843">
          <cell r="B2843" t="str">
            <v>Karen</v>
          </cell>
          <cell r="C2843" t="str">
            <v>Cameron</v>
          </cell>
          <cell r="D2843">
            <v>23882</v>
          </cell>
          <cell r="E2843" t="str">
            <v>F</v>
          </cell>
          <cell r="F2843">
            <v>59</v>
          </cell>
          <cell r="G2843" t="str">
            <v>V 55</v>
          </cell>
          <cell r="I2843" t="str">
            <v>1st</v>
          </cell>
          <cell r="J2843" t="str">
            <v>ROY</v>
          </cell>
          <cell r="K2843">
            <v>2</v>
          </cell>
        </row>
        <row r="2844">
          <cell r="B2844" t="str">
            <v>Karen</v>
          </cell>
          <cell r="C2844" t="str">
            <v>Carpenter</v>
          </cell>
          <cell r="D2844">
            <v>29362</v>
          </cell>
          <cell r="E2844" t="str">
            <v>F</v>
          </cell>
          <cell r="F2844">
            <v>44</v>
          </cell>
          <cell r="G2844" t="str">
            <v>V 35</v>
          </cell>
          <cell r="H2844" t="str">
            <v>V 35</v>
          </cell>
          <cell r="I2844" t="str">
            <v>1st</v>
          </cell>
          <cell r="J2844" t="str">
            <v>ROY</v>
          </cell>
          <cell r="K2844">
            <v>2</v>
          </cell>
        </row>
        <row r="2845">
          <cell r="B2845" t="str">
            <v>Emily</v>
          </cell>
          <cell r="C2845" t="str">
            <v>Carr</v>
          </cell>
          <cell r="D2845">
            <v>36568</v>
          </cell>
          <cell r="E2845" t="str">
            <v>F</v>
          </cell>
          <cell r="F2845">
            <v>24</v>
          </cell>
          <cell r="G2845" t="str">
            <v>S</v>
          </cell>
          <cell r="H2845" t="str">
            <v>S</v>
          </cell>
          <cell r="I2845" t="str">
            <v>1st</v>
          </cell>
          <cell r="J2845" t="str">
            <v>ROY</v>
          </cell>
          <cell r="K2845">
            <v>2</v>
          </cell>
        </row>
        <row r="2846">
          <cell r="B2846" t="str">
            <v>Deborah</v>
          </cell>
          <cell r="C2846" t="str">
            <v>Chapman</v>
          </cell>
          <cell r="D2846">
            <v>23813</v>
          </cell>
          <cell r="E2846" t="str">
            <v>F</v>
          </cell>
          <cell r="F2846">
            <v>59</v>
          </cell>
          <cell r="G2846" t="str">
            <v>V 55</v>
          </cell>
          <cell r="I2846" t="str">
            <v>1st</v>
          </cell>
          <cell r="J2846" t="str">
            <v>ROY</v>
          </cell>
          <cell r="K2846">
            <v>2</v>
          </cell>
        </row>
        <row r="2847">
          <cell r="A2847">
            <v>1122</v>
          </cell>
          <cell r="B2847" t="str">
            <v>Ella</v>
          </cell>
          <cell r="C2847" t="str">
            <v>Chapman</v>
          </cell>
          <cell r="D2847">
            <v>27147</v>
          </cell>
          <cell r="E2847" t="str">
            <v>F</v>
          </cell>
          <cell r="F2847">
            <v>50</v>
          </cell>
          <cell r="G2847" t="str">
            <v>V 45</v>
          </cell>
          <cell r="H2847" t="str">
            <v>V 45</v>
          </cell>
          <cell r="I2847" t="str">
            <v>1st</v>
          </cell>
          <cell r="J2847" t="str">
            <v>ROY</v>
          </cell>
          <cell r="K2847">
            <v>2</v>
          </cell>
        </row>
        <row r="2848">
          <cell r="B2848" t="str">
            <v>Kerry</v>
          </cell>
          <cell r="C2848" t="str">
            <v>Coghill</v>
          </cell>
          <cell r="D2848">
            <v>26052</v>
          </cell>
          <cell r="E2848" t="str">
            <v>F</v>
          </cell>
          <cell r="F2848">
            <v>53</v>
          </cell>
          <cell r="G2848" t="str">
            <v>V 45</v>
          </cell>
          <cell r="H2848" t="str">
            <v>V 45</v>
          </cell>
          <cell r="I2848" t="str">
            <v>1st</v>
          </cell>
          <cell r="J2848" t="str">
            <v>ROY</v>
          </cell>
          <cell r="K2848">
            <v>2</v>
          </cell>
        </row>
        <row r="2849">
          <cell r="B2849" t="str">
            <v>Andrea</v>
          </cell>
          <cell r="C2849" t="str">
            <v>Cook</v>
          </cell>
          <cell r="D2849">
            <v>28544</v>
          </cell>
          <cell r="E2849" t="str">
            <v>F</v>
          </cell>
          <cell r="F2849">
            <v>46</v>
          </cell>
          <cell r="G2849" t="str">
            <v>V 45</v>
          </cell>
          <cell r="H2849" t="str">
            <v>V 45</v>
          </cell>
          <cell r="I2849" t="str">
            <v>1st</v>
          </cell>
          <cell r="J2849" t="str">
            <v>ROY</v>
          </cell>
          <cell r="K2849">
            <v>2</v>
          </cell>
        </row>
        <row r="2850">
          <cell r="B2850" t="str">
            <v>Maggie</v>
          </cell>
          <cell r="C2850" t="str">
            <v>Cooper</v>
          </cell>
          <cell r="D2850">
            <v>24827</v>
          </cell>
          <cell r="E2850" t="str">
            <v>F</v>
          </cell>
          <cell r="F2850">
            <v>56</v>
          </cell>
          <cell r="G2850" t="str">
            <v>V 55</v>
          </cell>
          <cell r="I2850" t="str">
            <v>1st</v>
          </cell>
          <cell r="J2850" t="str">
            <v>ROY</v>
          </cell>
          <cell r="K2850">
            <v>2</v>
          </cell>
        </row>
        <row r="2851">
          <cell r="A2851">
            <v>1188</v>
          </cell>
          <cell r="B2851" t="str">
            <v>Tracey</v>
          </cell>
          <cell r="C2851" t="str">
            <v>Coote</v>
          </cell>
          <cell r="D2851">
            <v>24279</v>
          </cell>
          <cell r="E2851" t="str">
            <v>F</v>
          </cell>
          <cell r="F2851">
            <v>58</v>
          </cell>
          <cell r="G2851" t="str">
            <v>V 55</v>
          </cell>
          <cell r="H2851" t="str">
            <v>V 55</v>
          </cell>
          <cell r="I2851" t="str">
            <v>1st</v>
          </cell>
          <cell r="J2851" t="str">
            <v>ROY</v>
          </cell>
          <cell r="K2851">
            <v>2</v>
          </cell>
        </row>
        <row r="2852">
          <cell r="B2852" t="str">
            <v>Jackie</v>
          </cell>
          <cell r="C2852" t="str">
            <v>Cort/Monk</v>
          </cell>
          <cell r="D2852">
            <v>26730</v>
          </cell>
          <cell r="E2852" t="str">
            <v>F</v>
          </cell>
          <cell r="F2852">
            <v>51</v>
          </cell>
          <cell r="G2852" t="str">
            <v>V 45</v>
          </cell>
          <cell r="I2852" t="str">
            <v>1st</v>
          </cell>
          <cell r="J2852" t="str">
            <v>ROY</v>
          </cell>
          <cell r="K2852">
            <v>2</v>
          </cell>
        </row>
        <row r="2853">
          <cell r="A2853">
            <v>1163</v>
          </cell>
          <cell r="B2853" t="str">
            <v>Tamsin</v>
          </cell>
          <cell r="C2853" t="str">
            <v>Cromwell</v>
          </cell>
          <cell r="D2853">
            <v>24336</v>
          </cell>
          <cell r="E2853" t="str">
            <v>F</v>
          </cell>
          <cell r="F2853">
            <v>57</v>
          </cell>
          <cell r="G2853" t="str">
            <v>V 55</v>
          </cell>
          <cell r="H2853" t="str">
            <v>V 55</v>
          </cell>
          <cell r="I2853" t="str">
            <v>1st</v>
          </cell>
          <cell r="J2853" t="str">
            <v>ROY</v>
          </cell>
          <cell r="K2853">
            <v>2</v>
          </cell>
        </row>
        <row r="2854">
          <cell r="B2854" t="str">
            <v xml:space="preserve">Carla </v>
          </cell>
          <cell r="C2854" t="str">
            <v>Crook</v>
          </cell>
          <cell r="D2854">
            <v>31457</v>
          </cell>
          <cell r="E2854" t="str">
            <v>F</v>
          </cell>
          <cell r="F2854">
            <v>38</v>
          </cell>
          <cell r="G2854" t="str">
            <v>V 35</v>
          </cell>
          <cell r="H2854" t="str">
            <v>V 35</v>
          </cell>
          <cell r="I2854" t="str">
            <v>1st</v>
          </cell>
          <cell r="J2854" t="str">
            <v>ROY</v>
          </cell>
          <cell r="K2854">
            <v>2</v>
          </cell>
        </row>
        <row r="2855">
          <cell r="B2855" t="str">
            <v>Shaunaid</v>
          </cell>
          <cell r="C2855" t="str">
            <v>Crosby</v>
          </cell>
          <cell r="D2855">
            <v>25222</v>
          </cell>
          <cell r="E2855" t="str">
            <v>F</v>
          </cell>
          <cell r="F2855">
            <v>55</v>
          </cell>
          <cell r="G2855" t="str">
            <v>V 55</v>
          </cell>
          <cell r="I2855" t="str">
            <v>1st</v>
          </cell>
          <cell r="J2855" t="str">
            <v>ROY</v>
          </cell>
          <cell r="K2855">
            <v>2</v>
          </cell>
        </row>
        <row r="2856">
          <cell r="B2856" t="str">
            <v>Stephanie</v>
          </cell>
          <cell r="C2856" t="str">
            <v>Crotty</v>
          </cell>
          <cell r="D2856">
            <v>31572</v>
          </cell>
          <cell r="E2856" t="str">
            <v>F</v>
          </cell>
          <cell r="F2856">
            <v>38</v>
          </cell>
          <cell r="G2856" t="str">
            <v>V 35</v>
          </cell>
          <cell r="I2856" t="str">
            <v>1st</v>
          </cell>
          <cell r="J2856" t="str">
            <v>ROY</v>
          </cell>
          <cell r="K2856">
            <v>2</v>
          </cell>
        </row>
        <row r="2857">
          <cell r="B2857" t="str">
            <v>Jan</v>
          </cell>
          <cell r="C2857" t="str">
            <v>Curran</v>
          </cell>
          <cell r="D2857">
            <v>24763</v>
          </cell>
          <cell r="E2857" t="str">
            <v>F</v>
          </cell>
          <cell r="F2857">
            <v>56</v>
          </cell>
          <cell r="G2857" t="str">
            <v>V 55</v>
          </cell>
          <cell r="I2857" t="str">
            <v>1st</v>
          </cell>
          <cell r="J2857" t="str">
            <v>ROY</v>
          </cell>
          <cell r="K2857">
            <v>2</v>
          </cell>
        </row>
        <row r="2858">
          <cell r="B2858" t="str">
            <v>Emily</v>
          </cell>
          <cell r="C2858" t="str">
            <v>Davidson</v>
          </cell>
          <cell r="D2858">
            <v>27254</v>
          </cell>
          <cell r="E2858" t="str">
            <v>F</v>
          </cell>
          <cell r="F2858">
            <v>49</v>
          </cell>
          <cell r="G2858" t="str">
            <v>V 45</v>
          </cell>
          <cell r="I2858" t="str">
            <v>1st</v>
          </cell>
          <cell r="J2858" t="str">
            <v>ROY</v>
          </cell>
          <cell r="K2858">
            <v>2</v>
          </cell>
        </row>
        <row r="2859">
          <cell r="B2859" t="str">
            <v>Val</v>
          </cell>
          <cell r="C2859" t="str">
            <v>Davidson</v>
          </cell>
          <cell r="D2859">
            <v>16187</v>
          </cell>
          <cell r="E2859" t="str">
            <v>F</v>
          </cell>
          <cell r="F2859">
            <v>80</v>
          </cell>
          <cell r="G2859" t="str">
            <v>V 75</v>
          </cell>
          <cell r="I2859" t="str">
            <v>1st</v>
          </cell>
          <cell r="J2859" t="str">
            <v>ROY</v>
          </cell>
          <cell r="K2859">
            <v>2</v>
          </cell>
        </row>
        <row r="2860">
          <cell r="A2860">
            <v>1165</v>
          </cell>
          <cell r="B2860" t="str">
            <v>Lauren Ann</v>
          </cell>
          <cell r="C2860" t="str">
            <v>Davison</v>
          </cell>
          <cell r="D2860">
            <v>31642</v>
          </cell>
          <cell r="E2860" t="str">
            <v>F</v>
          </cell>
          <cell r="F2860">
            <v>37</v>
          </cell>
          <cell r="G2860" t="str">
            <v>V 35</v>
          </cell>
          <cell r="I2860" t="str">
            <v>1st</v>
          </cell>
          <cell r="J2860" t="str">
            <v>ROY</v>
          </cell>
          <cell r="K2860">
            <v>2</v>
          </cell>
        </row>
        <row r="2861">
          <cell r="B2861" t="str">
            <v>Sara</v>
          </cell>
          <cell r="C2861" t="str">
            <v>Dennett</v>
          </cell>
          <cell r="D2861">
            <v>31506</v>
          </cell>
          <cell r="E2861" t="str">
            <v>F</v>
          </cell>
          <cell r="F2861">
            <v>38</v>
          </cell>
          <cell r="G2861" t="str">
            <v>V 35</v>
          </cell>
          <cell r="I2861" t="str">
            <v>1st</v>
          </cell>
          <cell r="J2861" t="str">
            <v>ROY</v>
          </cell>
          <cell r="K2861">
            <v>2</v>
          </cell>
        </row>
        <row r="2862">
          <cell r="A2862">
            <v>1169</v>
          </cell>
          <cell r="B2862" t="str">
            <v>Suzanne</v>
          </cell>
          <cell r="C2862" t="str">
            <v>DeVooght-Johnson</v>
          </cell>
          <cell r="D2862">
            <v>29563</v>
          </cell>
          <cell r="E2862" t="str">
            <v>F</v>
          </cell>
          <cell r="F2862">
            <v>43</v>
          </cell>
          <cell r="G2862" t="str">
            <v>V 35</v>
          </cell>
          <cell r="H2862" t="str">
            <v>V 35</v>
          </cell>
          <cell r="I2862" t="str">
            <v>1st</v>
          </cell>
          <cell r="J2862" t="str">
            <v>ROY</v>
          </cell>
          <cell r="K2862">
            <v>2</v>
          </cell>
        </row>
        <row r="2863">
          <cell r="B2863" t="str">
            <v>Alice</v>
          </cell>
          <cell r="C2863" t="str">
            <v>Donelan</v>
          </cell>
          <cell r="D2863">
            <v>30438</v>
          </cell>
          <cell r="E2863" t="str">
            <v>F</v>
          </cell>
          <cell r="F2863">
            <v>41</v>
          </cell>
          <cell r="G2863" t="str">
            <v>V 35</v>
          </cell>
          <cell r="I2863" t="str">
            <v>1st</v>
          </cell>
          <cell r="J2863" t="str">
            <v>ROY</v>
          </cell>
          <cell r="K2863">
            <v>2</v>
          </cell>
        </row>
        <row r="2864">
          <cell r="B2864" t="str">
            <v>Carol</v>
          </cell>
          <cell r="C2864" t="str">
            <v>Dutton</v>
          </cell>
          <cell r="D2864">
            <v>21502</v>
          </cell>
          <cell r="E2864" t="str">
            <v>F</v>
          </cell>
          <cell r="F2864">
            <v>65</v>
          </cell>
          <cell r="G2864" t="str">
            <v>V 65</v>
          </cell>
          <cell r="I2864" t="str">
            <v>1st</v>
          </cell>
          <cell r="J2864" t="str">
            <v>ROY</v>
          </cell>
          <cell r="K2864">
            <v>2</v>
          </cell>
        </row>
        <row r="2865">
          <cell r="B2865" t="str">
            <v>Kara</v>
          </cell>
          <cell r="C2865" t="str">
            <v>Eagling</v>
          </cell>
          <cell r="D2865">
            <v>28047</v>
          </cell>
          <cell r="E2865" t="str">
            <v>F</v>
          </cell>
          <cell r="F2865">
            <v>47</v>
          </cell>
          <cell r="G2865" t="str">
            <v>V 45</v>
          </cell>
          <cell r="H2865" t="str">
            <v>V 45</v>
          </cell>
          <cell r="I2865" t="str">
            <v>1st</v>
          </cell>
          <cell r="J2865" t="str">
            <v>ROY</v>
          </cell>
          <cell r="K2865">
            <v>2</v>
          </cell>
        </row>
        <row r="2866">
          <cell r="B2866" t="str">
            <v>Liz</v>
          </cell>
          <cell r="C2866" t="str">
            <v>Eaton</v>
          </cell>
          <cell r="D2866">
            <v>28695</v>
          </cell>
          <cell r="E2866" t="str">
            <v>F</v>
          </cell>
          <cell r="F2866">
            <v>45</v>
          </cell>
          <cell r="G2866" t="str">
            <v>V 45</v>
          </cell>
          <cell r="H2866" t="str">
            <v>V 35</v>
          </cell>
          <cell r="I2866" t="str">
            <v>1st</v>
          </cell>
          <cell r="J2866" t="str">
            <v>ROY</v>
          </cell>
          <cell r="K2866">
            <v>2</v>
          </cell>
        </row>
        <row r="2867">
          <cell r="A2867">
            <v>1118</v>
          </cell>
          <cell r="B2867" t="str">
            <v>Josephine</v>
          </cell>
          <cell r="C2867" t="str">
            <v>Edmunds</v>
          </cell>
          <cell r="D2867">
            <v>36227</v>
          </cell>
          <cell r="E2867" t="str">
            <v>F</v>
          </cell>
          <cell r="F2867">
            <v>25</v>
          </cell>
          <cell r="G2867" t="str">
            <v>S</v>
          </cell>
          <cell r="H2867" t="str">
            <v>S</v>
          </cell>
          <cell r="I2867" t="str">
            <v>1st</v>
          </cell>
          <cell r="J2867" t="str">
            <v>ROY</v>
          </cell>
          <cell r="K2867">
            <v>2</v>
          </cell>
        </row>
        <row r="2868">
          <cell r="B2868" t="str">
            <v>Lizzie</v>
          </cell>
          <cell r="C2868" t="str">
            <v>Erian</v>
          </cell>
          <cell r="D2868">
            <v>32031</v>
          </cell>
          <cell r="E2868" t="str">
            <v>F</v>
          </cell>
          <cell r="F2868">
            <v>36</v>
          </cell>
          <cell r="G2868" t="str">
            <v>V 35</v>
          </cell>
          <cell r="I2868" t="str">
            <v>1st</v>
          </cell>
          <cell r="J2868" t="str">
            <v>ROY</v>
          </cell>
          <cell r="K2868">
            <v>2</v>
          </cell>
        </row>
        <row r="2869">
          <cell r="B2869" t="str">
            <v>Tina</v>
          </cell>
          <cell r="C2869" t="str">
            <v>Filby</v>
          </cell>
          <cell r="D2869">
            <v>20122</v>
          </cell>
          <cell r="E2869" t="str">
            <v>F</v>
          </cell>
          <cell r="F2869">
            <v>69</v>
          </cell>
          <cell r="G2869" t="str">
            <v>V 65</v>
          </cell>
          <cell r="I2869" t="str">
            <v>1st</v>
          </cell>
          <cell r="J2869" t="str">
            <v>ROY</v>
          </cell>
          <cell r="K2869">
            <v>2</v>
          </cell>
        </row>
        <row r="2870">
          <cell r="B2870" t="str">
            <v>Rhiannon</v>
          </cell>
          <cell r="C2870" t="str">
            <v>Fleming</v>
          </cell>
          <cell r="D2870">
            <v>36660</v>
          </cell>
          <cell r="E2870" t="str">
            <v>F</v>
          </cell>
          <cell r="F2870">
            <v>24</v>
          </cell>
          <cell r="G2870" t="str">
            <v>S</v>
          </cell>
          <cell r="H2870" t="str">
            <v>S</v>
          </cell>
          <cell r="I2870" t="str">
            <v>1st</v>
          </cell>
          <cell r="J2870" t="str">
            <v>ROY</v>
          </cell>
          <cell r="K2870">
            <v>2</v>
          </cell>
        </row>
        <row r="2871">
          <cell r="B2871" t="str">
            <v>Kim</v>
          </cell>
          <cell r="C2871" t="str">
            <v>Flin</v>
          </cell>
          <cell r="D2871">
            <v>28209</v>
          </cell>
          <cell r="E2871" t="str">
            <v>F</v>
          </cell>
          <cell r="F2871">
            <v>47</v>
          </cell>
          <cell r="G2871" t="str">
            <v>V 45</v>
          </cell>
          <cell r="I2871" t="str">
            <v>1st</v>
          </cell>
          <cell r="J2871" t="str">
            <v>ROY</v>
          </cell>
          <cell r="K2871">
            <v>2</v>
          </cell>
        </row>
        <row r="2872">
          <cell r="B2872" t="str">
            <v>Jane</v>
          </cell>
          <cell r="C2872" t="str">
            <v>Foley</v>
          </cell>
          <cell r="D2872">
            <v>23923</v>
          </cell>
          <cell r="E2872" t="str">
            <v>F</v>
          </cell>
          <cell r="F2872">
            <v>59</v>
          </cell>
          <cell r="G2872" t="str">
            <v>V 55</v>
          </cell>
          <cell r="I2872" t="str">
            <v>1st</v>
          </cell>
          <cell r="J2872" t="str">
            <v>ROY</v>
          </cell>
          <cell r="K2872">
            <v>2</v>
          </cell>
        </row>
        <row r="2873">
          <cell r="B2873" t="str">
            <v>Claire</v>
          </cell>
          <cell r="C2873" t="str">
            <v>Foreman</v>
          </cell>
          <cell r="D2873">
            <v>27789</v>
          </cell>
          <cell r="E2873" t="str">
            <v>F</v>
          </cell>
          <cell r="F2873">
            <v>48</v>
          </cell>
          <cell r="G2873" t="str">
            <v>V 45</v>
          </cell>
          <cell r="I2873" t="str">
            <v>1st</v>
          </cell>
          <cell r="J2873" t="str">
            <v>ROY</v>
          </cell>
          <cell r="K2873">
            <v>2</v>
          </cell>
        </row>
        <row r="2874">
          <cell r="B2874" t="str">
            <v>Marie</v>
          </cell>
          <cell r="C2874" t="str">
            <v>Forster</v>
          </cell>
          <cell r="D2874">
            <v>31818</v>
          </cell>
          <cell r="E2874" t="str">
            <v>F</v>
          </cell>
          <cell r="F2874">
            <v>37</v>
          </cell>
          <cell r="G2874" t="str">
            <v>V 35</v>
          </cell>
          <cell r="H2874" t="str">
            <v>V 35</v>
          </cell>
          <cell r="I2874" t="str">
            <v>1st</v>
          </cell>
          <cell r="J2874" t="str">
            <v>ROY</v>
          </cell>
          <cell r="K2874">
            <v>2</v>
          </cell>
        </row>
        <row r="2875">
          <cell r="B2875" t="str">
            <v>Susie</v>
          </cell>
          <cell r="C2875" t="str">
            <v>Foster</v>
          </cell>
          <cell r="D2875">
            <v>28979</v>
          </cell>
          <cell r="E2875" t="str">
            <v>F</v>
          </cell>
          <cell r="F2875">
            <v>45</v>
          </cell>
          <cell r="G2875" t="str">
            <v>V 45</v>
          </cell>
          <cell r="I2875" t="str">
            <v>1st</v>
          </cell>
          <cell r="J2875" t="str">
            <v>ROY</v>
          </cell>
          <cell r="K2875">
            <v>2</v>
          </cell>
        </row>
        <row r="2876">
          <cell r="B2876" t="str">
            <v>Maureen</v>
          </cell>
          <cell r="C2876" t="str">
            <v>Gisby</v>
          </cell>
          <cell r="E2876" t="str">
            <v>F</v>
          </cell>
          <cell r="F2876">
            <v>124</v>
          </cell>
          <cell r="G2876" t="str">
            <v>?</v>
          </cell>
          <cell r="I2876" t="str">
            <v>1st</v>
          </cell>
          <cell r="J2876" t="str">
            <v>ROY</v>
          </cell>
          <cell r="K2876">
            <v>2</v>
          </cell>
        </row>
        <row r="2877">
          <cell r="B2877" t="str">
            <v>Katie</v>
          </cell>
          <cell r="C2877" t="str">
            <v>Godfrey</v>
          </cell>
          <cell r="D2877">
            <v>33505</v>
          </cell>
          <cell r="E2877" t="str">
            <v>F</v>
          </cell>
          <cell r="F2877">
            <v>32</v>
          </cell>
          <cell r="G2877" t="str">
            <v>S</v>
          </cell>
          <cell r="H2877" t="str">
            <v>S</v>
          </cell>
          <cell r="I2877" t="str">
            <v>1st</v>
          </cell>
          <cell r="J2877" t="str">
            <v>ROY</v>
          </cell>
          <cell r="K2877">
            <v>2</v>
          </cell>
        </row>
        <row r="2878">
          <cell r="B2878" t="str">
            <v>Cheryl</v>
          </cell>
          <cell r="C2878" t="str">
            <v>Goudie</v>
          </cell>
          <cell r="D2878">
            <v>29962</v>
          </cell>
          <cell r="E2878" t="str">
            <v>F</v>
          </cell>
          <cell r="F2878">
            <v>42</v>
          </cell>
          <cell r="G2878" t="str">
            <v>V 35</v>
          </cell>
          <cell r="H2878" t="str">
            <v>V 35</v>
          </cell>
          <cell r="I2878" t="str">
            <v>1st</v>
          </cell>
          <cell r="J2878" t="str">
            <v>ROY</v>
          </cell>
          <cell r="K2878">
            <v>2</v>
          </cell>
        </row>
        <row r="2879">
          <cell r="A2879">
            <v>1139</v>
          </cell>
          <cell r="B2879" t="str">
            <v>Helen</v>
          </cell>
          <cell r="C2879" t="str">
            <v>Graves</v>
          </cell>
          <cell r="D2879">
            <v>31256</v>
          </cell>
          <cell r="E2879" t="str">
            <v>F</v>
          </cell>
          <cell r="F2879">
            <v>38</v>
          </cell>
          <cell r="G2879" t="str">
            <v>V 35</v>
          </cell>
          <cell r="I2879" t="str">
            <v>1st</v>
          </cell>
          <cell r="J2879" t="str">
            <v>ROY</v>
          </cell>
          <cell r="K2879">
            <v>2</v>
          </cell>
        </row>
        <row r="2880">
          <cell r="A2880">
            <v>1171</v>
          </cell>
          <cell r="B2880" t="str">
            <v xml:space="preserve">Lynda </v>
          </cell>
          <cell r="C2880" t="str">
            <v>Grinsted</v>
          </cell>
          <cell r="D2880">
            <v>29622</v>
          </cell>
          <cell r="E2880" t="str">
            <v>F</v>
          </cell>
          <cell r="F2880">
            <v>43</v>
          </cell>
          <cell r="G2880" t="str">
            <v>V 35</v>
          </cell>
          <cell r="I2880" t="str">
            <v>1st</v>
          </cell>
          <cell r="J2880" t="str">
            <v>ROY</v>
          </cell>
          <cell r="K2880">
            <v>2</v>
          </cell>
        </row>
        <row r="2881">
          <cell r="B2881" t="str">
            <v>Bobbi</v>
          </cell>
          <cell r="C2881" t="str">
            <v>Gwyther</v>
          </cell>
          <cell r="D2881">
            <v>37602</v>
          </cell>
          <cell r="E2881" t="str">
            <v>F</v>
          </cell>
          <cell r="F2881">
            <v>21</v>
          </cell>
          <cell r="G2881" t="str">
            <v>S</v>
          </cell>
          <cell r="H2881" t="str">
            <v>S</v>
          </cell>
          <cell r="I2881" t="str">
            <v>1st</v>
          </cell>
          <cell r="J2881" t="str">
            <v>ROY</v>
          </cell>
          <cell r="K2881">
            <v>2</v>
          </cell>
        </row>
        <row r="2882">
          <cell r="B2882" t="str">
            <v>Caroline</v>
          </cell>
          <cell r="C2882" t="str">
            <v>Hall</v>
          </cell>
          <cell r="D2882">
            <v>26987</v>
          </cell>
          <cell r="E2882" t="str">
            <v>F</v>
          </cell>
          <cell r="F2882">
            <v>50</v>
          </cell>
          <cell r="G2882" t="str">
            <v>V 45</v>
          </cell>
          <cell r="I2882" t="str">
            <v>1st</v>
          </cell>
          <cell r="J2882" t="str">
            <v>ROY</v>
          </cell>
          <cell r="K2882">
            <v>2</v>
          </cell>
        </row>
        <row r="2883">
          <cell r="B2883" t="str">
            <v>Jacqueline</v>
          </cell>
          <cell r="C2883" t="str">
            <v>Hart</v>
          </cell>
          <cell r="D2883">
            <v>24352</v>
          </cell>
          <cell r="E2883" t="str">
            <v>F</v>
          </cell>
          <cell r="F2883">
            <v>57</v>
          </cell>
          <cell r="G2883" t="str">
            <v>V 55</v>
          </cell>
          <cell r="H2883" t="str">
            <v>V 55</v>
          </cell>
          <cell r="I2883" t="str">
            <v>1st</v>
          </cell>
          <cell r="J2883" t="str">
            <v>ROY</v>
          </cell>
          <cell r="K2883">
            <v>2</v>
          </cell>
        </row>
        <row r="2884">
          <cell r="B2884" t="str">
            <v>Jayne</v>
          </cell>
          <cell r="C2884" t="str">
            <v>Hartwright</v>
          </cell>
          <cell r="D2884">
            <v>24947</v>
          </cell>
          <cell r="E2884" t="str">
            <v>F</v>
          </cell>
          <cell r="F2884">
            <v>56</v>
          </cell>
          <cell r="G2884" t="str">
            <v>V 55</v>
          </cell>
          <cell r="I2884" t="str">
            <v>1st</v>
          </cell>
          <cell r="J2884" t="str">
            <v>ROY</v>
          </cell>
          <cell r="K2884">
            <v>2</v>
          </cell>
        </row>
        <row r="2885">
          <cell r="B2885" t="str">
            <v>Di</v>
          </cell>
          <cell r="C2885" t="str">
            <v>Hassen</v>
          </cell>
          <cell r="D2885">
            <v>23681</v>
          </cell>
          <cell r="E2885" t="str">
            <v>F</v>
          </cell>
          <cell r="F2885">
            <v>59</v>
          </cell>
          <cell r="G2885" t="str">
            <v>V 55</v>
          </cell>
          <cell r="I2885" t="str">
            <v>1st</v>
          </cell>
          <cell r="J2885" t="str">
            <v>ROY</v>
          </cell>
          <cell r="K2885">
            <v>2</v>
          </cell>
        </row>
        <row r="2886">
          <cell r="B2886" t="str">
            <v>Helen</v>
          </cell>
          <cell r="C2886" t="str">
            <v>Hatcher</v>
          </cell>
          <cell r="D2886">
            <v>23979</v>
          </cell>
          <cell r="E2886" t="str">
            <v>F</v>
          </cell>
          <cell r="F2886">
            <v>58</v>
          </cell>
          <cell r="G2886" t="str">
            <v>V 55</v>
          </cell>
          <cell r="I2886" t="str">
            <v>1st</v>
          </cell>
          <cell r="J2886" t="str">
            <v>ROY</v>
          </cell>
          <cell r="K2886">
            <v>2</v>
          </cell>
        </row>
        <row r="2887">
          <cell r="B2887" t="str">
            <v>Diane</v>
          </cell>
          <cell r="C2887" t="str">
            <v>Hatton</v>
          </cell>
          <cell r="D2887">
            <v>23978</v>
          </cell>
          <cell r="E2887" t="str">
            <v>F</v>
          </cell>
          <cell r="F2887">
            <v>58</v>
          </cell>
          <cell r="G2887" t="str">
            <v>V 55</v>
          </cell>
          <cell r="I2887" t="str">
            <v>1st</v>
          </cell>
          <cell r="J2887" t="str">
            <v>ROY</v>
          </cell>
          <cell r="K2887">
            <v>2</v>
          </cell>
        </row>
        <row r="2888">
          <cell r="B2888" t="str">
            <v>Olivia</v>
          </cell>
          <cell r="C2888" t="str">
            <v>Hatton</v>
          </cell>
          <cell r="D2888">
            <v>36439</v>
          </cell>
          <cell r="E2888" t="str">
            <v>F</v>
          </cell>
          <cell r="F2888">
            <v>24</v>
          </cell>
          <cell r="G2888" t="str">
            <v>S</v>
          </cell>
          <cell r="I2888" t="str">
            <v>1st</v>
          </cell>
          <cell r="J2888" t="str">
            <v>ROY</v>
          </cell>
          <cell r="K2888">
            <v>2</v>
          </cell>
        </row>
        <row r="2889">
          <cell r="A2889">
            <v>1181</v>
          </cell>
          <cell r="B2889" t="str">
            <v>Michelle</v>
          </cell>
          <cell r="C2889" t="str">
            <v>Hawker</v>
          </cell>
          <cell r="D2889">
            <v>24700</v>
          </cell>
          <cell r="E2889" t="str">
            <v>F</v>
          </cell>
          <cell r="F2889">
            <v>56</v>
          </cell>
          <cell r="G2889" t="str">
            <v>V 55</v>
          </cell>
          <cell r="I2889" t="str">
            <v>1st</v>
          </cell>
          <cell r="J2889" t="str">
            <v>ROY</v>
          </cell>
          <cell r="K2889">
            <v>2</v>
          </cell>
        </row>
        <row r="2890">
          <cell r="B2890" t="str">
            <v>Lynne</v>
          </cell>
          <cell r="C2890" t="str">
            <v>Hays</v>
          </cell>
          <cell r="D2890">
            <v>21672</v>
          </cell>
          <cell r="E2890" t="str">
            <v>F</v>
          </cell>
          <cell r="F2890">
            <v>65</v>
          </cell>
          <cell r="G2890" t="str">
            <v>V 65</v>
          </cell>
          <cell r="I2890" t="str">
            <v>1st</v>
          </cell>
          <cell r="J2890" t="str">
            <v>ROY</v>
          </cell>
          <cell r="K2890">
            <v>2</v>
          </cell>
        </row>
        <row r="2891">
          <cell r="B2891" t="str">
            <v>Samantha</v>
          </cell>
          <cell r="C2891" t="str">
            <v>Herbert</v>
          </cell>
          <cell r="D2891">
            <v>28690</v>
          </cell>
          <cell r="E2891" t="str">
            <v>F</v>
          </cell>
          <cell r="F2891">
            <v>45</v>
          </cell>
          <cell r="G2891" t="str">
            <v>V 45</v>
          </cell>
          <cell r="I2891" t="str">
            <v>1st</v>
          </cell>
          <cell r="J2891" t="str">
            <v>ROY</v>
          </cell>
          <cell r="K2891">
            <v>2</v>
          </cell>
        </row>
        <row r="2892">
          <cell r="A2892">
            <v>1140</v>
          </cell>
          <cell r="B2892" t="str">
            <v>Zoe</v>
          </cell>
          <cell r="C2892" t="str">
            <v>Hewitson</v>
          </cell>
          <cell r="D2892">
            <v>34747</v>
          </cell>
          <cell r="E2892" t="str">
            <v>F</v>
          </cell>
          <cell r="F2892">
            <v>29</v>
          </cell>
          <cell r="G2892" t="str">
            <v>S</v>
          </cell>
          <cell r="H2892" t="str">
            <v>S</v>
          </cell>
          <cell r="I2892" t="str">
            <v>1st</v>
          </cell>
          <cell r="J2892" t="str">
            <v>ROY</v>
          </cell>
          <cell r="K2892">
            <v>2</v>
          </cell>
        </row>
        <row r="2893">
          <cell r="B2893" t="str">
            <v>Belinda</v>
          </cell>
          <cell r="C2893" t="str">
            <v>Hickman</v>
          </cell>
          <cell r="D2893">
            <v>27936</v>
          </cell>
          <cell r="E2893" t="str">
            <v>F</v>
          </cell>
          <cell r="F2893">
            <v>48</v>
          </cell>
          <cell r="G2893" t="str">
            <v>V 45</v>
          </cell>
          <cell r="H2893" t="str">
            <v>V 45</v>
          </cell>
          <cell r="I2893" t="str">
            <v>1st</v>
          </cell>
          <cell r="J2893" t="str">
            <v>ROY</v>
          </cell>
          <cell r="K2893">
            <v>2</v>
          </cell>
        </row>
        <row r="2894">
          <cell r="A2894">
            <v>1162</v>
          </cell>
          <cell r="B2894" t="str">
            <v>Melanie</v>
          </cell>
          <cell r="C2894" t="str">
            <v>Hill</v>
          </cell>
          <cell r="D2894">
            <v>26933</v>
          </cell>
          <cell r="E2894" t="str">
            <v>F</v>
          </cell>
          <cell r="F2894">
            <v>50</v>
          </cell>
          <cell r="G2894" t="str">
            <v>V 45</v>
          </cell>
          <cell r="H2894" t="str">
            <v>V 45</v>
          </cell>
          <cell r="I2894" t="str">
            <v>1st</v>
          </cell>
          <cell r="J2894" t="str">
            <v>ROY</v>
          </cell>
          <cell r="K2894">
            <v>2</v>
          </cell>
        </row>
        <row r="2895">
          <cell r="A2895">
            <v>1177</v>
          </cell>
          <cell r="B2895" t="str">
            <v>Camilla</v>
          </cell>
          <cell r="C2895" t="str">
            <v>Hitchcock</v>
          </cell>
          <cell r="D2895">
            <v>33496</v>
          </cell>
          <cell r="E2895" t="str">
            <v>F</v>
          </cell>
          <cell r="F2895">
            <v>32</v>
          </cell>
          <cell r="G2895" t="str">
            <v>S</v>
          </cell>
          <cell r="I2895" t="str">
            <v>1st</v>
          </cell>
          <cell r="J2895" t="str">
            <v>ROY</v>
          </cell>
          <cell r="K2895">
            <v>2</v>
          </cell>
        </row>
        <row r="2896">
          <cell r="B2896" t="str">
            <v>Sophia</v>
          </cell>
          <cell r="C2896" t="str">
            <v>Hodges</v>
          </cell>
          <cell r="D2896">
            <v>28441</v>
          </cell>
          <cell r="E2896" t="str">
            <v>F</v>
          </cell>
          <cell r="F2896">
            <v>46</v>
          </cell>
          <cell r="G2896" t="str">
            <v>V 45</v>
          </cell>
          <cell r="I2896" t="str">
            <v>1st</v>
          </cell>
          <cell r="J2896" t="str">
            <v>ROY</v>
          </cell>
          <cell r="K2896">
            <v>2</v>
          </cell>
        </row>
        <row r="2897">
          <cell r="B2897" t="str">
            <v>Iris</v>
          </cell>
          <cell r="C2897" t="str">
            <v>Hornsey*</v>
          </cell>
          <cell r="D2897">
            <v>15428</v>
          </cell>
          <cell r="E2897" t="str">
            <v>F</v>
          </cell>
          <cell r="F2897">
            <v>82</v>
          </cell>
          <cell r="G2897" t="str">
            <v>V 75</v>
          </cell>
          <cell r="I2897" t="str">
            <v>2nd</v>
          </cell>
          <cell r="J2897" t="str">
            <v>ROY</v>
          </cell>
          <cell r="K2897">
            <v>2</v>
          </cell>
        </row>
        <row r="2898">
          <cell r="B2898" t="str">
            <v>Clare</v>
          </cell>
          <cell r="C2898" t="str">
            <v>Jenkins</v>
          </cell>
          <cell r="D2898">
            <v>28006</v>
          </cell>
          <cell r="E2898" t="str">
            <v>F</v>
          </cell>
          <cell r="F2898">
            <v>47</v>
          </cell>
          <cell r="G2898" t="str">
            <v>V 45</v>
          </cell>
          <cell r="H2898" t="str">
            <v>V 45</v>
          </cell>
          <cell r="I2898" t="str">
            <v>1st</v>
          </cell>
          <cell r="J2898" t="str">
            <v>ROY</v>
          </cell>
          <cell r="K2898">
            <v>2</v>
          </cell>
        </row>
        <row r="2899">
          <cell r="B2899" t="str">
            <v>Mandy</v>
          </cell>
          <cell r="C2899" t="str">
            <v>Jinkerson</v>
          </cell>
          <cell r="D2899">
            <v>24023</v>
          </cell>
          <cell r="E2899" t="str">
            <v>F</v>
          </cell>
          <cell r="F2899">
            <v>58</v>
          </cell>
          <cell r="G2899" t="str">
            <v>V 55</v>
          </cell>
          <cell r="I2899" t="str">
            <v>1st</v>
          </cell>
          <cell r="J2899" t="str">
            <v>ROY</v>
          </cell>
          <cell r="K2899">
            <v>2</v>
          </cell>
        </row>
        <row r="2900">
          <cell r="B2900" t="str">
            <v>Caitlin</v>
          </cell>
          <cell r="C2900" t="str">
            <v>Kaba</v>
          </cell>
          <cell r="D2900">
            <v>36227</v>
          </cell>
          <cell r="E2900" t="str">
            <v>F</v>
          </cell>
          <cell r="F2900">
            <v>25</v>
          </cell>
          <cell r="G2900" t="str">
            <v>S</v>
          </cell>
          <cell r="I2900" t="str">
            <v>1st</v>
          </cell>
          <cell r="J2900" t="str">
            <v>ROY</v>
          </cell>
          <cell r="K2900">
            <v>2</v>
          </cell>
        </row>
        <row r="2901">
          <cell r="A2901">
            <v>1167</v>
          </cell>
          <cell r="B2901" t="str">
            <v xml:space="preserve">Carla </v>
          </cell>
          <cell r="C2901" t="str">
            <v>Kay</v>
          </cell>
          <cell r="D2901">
            <v>30610</v>
          </cell>
          <cell r="E2901" t="str">
            <v>F</v>
          </cell>
          <cell r="F2901">
            <v>40</v>
          </cell>
          <cell r="G2901" t="str">
            <v>V 35</v>
          </cell>
          <cell r="I2901" t="str">
            <v>1st</v>
          </cell>
          <cell r="J2901" t="str">
            <v>ROY</v>
          </cell>
          <cell r="K2901">
            <v>2</v>
          </cell>
        </row>
        <row r="2902">
          <cell r="B2902" t="str">
            <v>Annabel</v>
          </cell>
          <cell r="C2902" t="str">
            <v>Keam</v>
          </cell>
          <cell r="D2902">
            <v>35511</v>
          </cell>
          <cell r="E2902" t="str">
            <v>F</v>
          </cell>
          <cell r="F2902">
            <v>27</v>
          </cell>
          <cell r="G2902" t="str">
            <v>S</v>
          </cell>
          <cell r="I2902" t="str">
            <v>1st</v>
          </cell>
          <cell r="J2902" t="str">
            <v>ROY</v>
          </cell>
          <cell r="K2902">
            <v>2</v>
          </cell>
        </row>
        <row r="2903">
          <cell r="B2903" t="str">
            <v>Elisabeth</v>
          </cell>
          <cell r="C2903" t="str">
            <v>Keam</v>
          </cell>
          <cell r="D2903">
            <v>23376</v>
          </cell>
          <cell r="E2903" t="str">
            <v>F</v>
          </cell>
          <cell r="F2903">
            <v>60</v>
          </cell>
          <cell r="G2903" t="str">
            <v>V 55</v>
          </cell>
          <cell r="H2903" t="str">
            <v>V 55</v>
          </cell>
          <cell r="I2903" t="str">
            <v>1st</v>
          </cell>
          <cell r="J2903" t="str">
            <v>ROY</v>
          </cell>
          <cell r="K2903">
            <v>2</v>
          </cell>
        </row>
        <row r="2904">
          <cell r="B2904" t="str">
            <v>Clare</v>
          </cell>
          <cell r="C2904" t="str">
            <v>Kelliher</v>
          </cell>
          <cell r="D2904">
            <v>28962</v>
          </cell>
          <cell r="E2904" t="str">
            <v>F</v>
          </cell>
          <cell r="F2904">
            <v>45</v>
          </cell>
          <cell r="G2904" t="str">
            <v>V 45</v>
          </cell>
          <cell r="I2904" t="str">
            <v>1st</v>
          </cell>
          <cell r="J2904" t="str">
            <v>ROY</v>
          </cell>
          <cell r="K2904">
            <v>2</v>
          </cell>
        </row>
        <row r="2905">
          <cell r="B2905" t="str">
            <v>Hayley</v>
          </cell>
          <cell r="C2905" t="str">
            <v>King</v>
          </cell>
          <cell r="D2905">
            <v>27176</v>
          </cell>
          <cell r="E2905" t="str">
            <v>F</v>
          </cell>
          <cell r="F2905">
            <v>50</v>
          </cell>
          <cell r="G2905" t="str">
            <v>V 45</v>
          </cell>
          <cell r="H2905" t="str">
            <v>V 45</v>
          </cell>
          <cell r="I2905" t="str">
            <v>1st</v>
          </cell>
          <cell r="J2905" t="str">
            <v>ROY</v>
          </cell>
          <cell r="K2905">
            <v>2</v>
          </cell>
        </row>
        <row r="2906">
          <cell r="B2906" t="str">
            <v>Yolanda</v>
          </cell>
          <cell r="C2906" t="str">
            <v>King</v>
          </cell>
          <cell r="D2906">
            <v>23719</v>
          </cell>
          <cell r="E2906" t="str">
            <v>F</v>
          </cell>
          <cell r="F2906">
            <v>59</v>
          </cell>
          <cell r="G2906" t="str">
            <v>V 55</v>
          </cell>
          <cell r="H2906" t="str">
            <v>V 55</v>
          </cell>
          <cell r="I2906" t="str">
            <v>1st</v>
          </cell>
          <cell r="J2906" t="str">
            <v>ROY</v>
          </cell>
          <cell r="K2906">
            <v>2</v>
          </cell>
        </row>
        <row r="2907">
          <cell r="B2907" t="str">
            <v>Jenny</v>
          </cell>
          <cell r="C2907" t="str">
            <v>Klaassen</v>
          </cell>
          <cell r="D2907">
            <v>30849</v>
          </cell>
          <cell r="E2907" t="str">
            <v>F</v>
          </cell>
          <cell r="F2907">
            <v>40</v>
          </cell>
          <cell r="G2907" t="str">
            <v>V 35</v>
          </cell>
          <cell r="I2907" t="str">
            <v>1st</v>
          </cell>
          <cell r="J2907" t="str">
            <v>ROY</v>
          </cell>
          <cell r="K2907">
            <v>2</v>
          </cell>
        </row>
        <row r="2908">
          <cell r="A2908">
            <v>1149</v>
          </cell>
          <cell r="B2908" t="str">
            <v>Kasia</v>
          </cell>
          <cell r="C2908" t="str">
            <v>Kotulska*</v>
          </cell>
          <cell r="D2908">
            <v>26286</v>
          </cell>
          <cell r="E2908" t="str">
            <v>F</v>
          </cell>
          <cell r="F2908">
            <v>52</v>
          </cell>
          <cell r="G2908" t="str">
            <v>V 45</v>
          </cell>
          <cell r="H2908" t="str">
            <v>V 45</v>
          </cell>
          <cell r="I2908" t="str">
            <v>2nd</v>
          </cell>
          <cell r="J2908" t="str">
            <v>ROY</v>
          </cell>
          <cell r="K2908">
            <v>2</v>
          </cell>
        </row>
        <row r="2909">
          <cell r="B2909" t="str">
            <v>Chantal</v>
          </cell>
          <cell r="C2909" t="str">
            <v>Lipscombe</v>
          </cell>
          <cell r="D2909">
            <v>31520</v>
          </cell>
          <cell r="E2909" t="str">
            <v>F</v>
          </cell>
          <cell r="F2909">
            <v>38</v>
          </cell>
          <cell r="G2909" t="str">
            <v>V 35</v>
          </cell>
          <cell r="H2909" t="str">
            <v>V 35</v>
          </cell>
          <cell r="I2909" t="str">
            <v>1st</v>
          </cell>
          <cell r="J2909" t="str">
            <v>ROY</v>
          </cell>
          <cell r="K2909">
            <v>2</v>
          </cell>
        </row>
        <row r="2910">
          <cell r="B2910" t="str">
            <v>Claire</v>
          </cell>
          <cell r="C2910" t="str">
            <v>Littlewood</v>
          </cell>
          <cell r="D2910">
            <v>24164</v>
          </cell>
          <cell r="E2910" t="str">
            <v>F</v>
          </cell>
          <cell r="F2910">
            <v>58</v>
          </cell>
          <cell r="G2910" t="str">
            <v>V 55</v>
          </cell>
          <cell r="H2910" t="str">
            <v>V 55</v>
          </cell>
          <cell r="I2910" t="str">
            <v>1st</v>
          </cell>
          <cell r="J2910" t="str">
            <v>ROY</v>
          </cell>
          <cell r="K2910">
            <v>2</v>
          </cell>
        </row>
        <row r="2911">
          <cell r="B2911" t="str">
            <v>Claire</v>
          </cell>
          <cell r="C2911" t="str">
            <v>Longman</v>
          </cell>
          <cell r="D2911">
            <v>30715</v>
          </cell>
          <cell r="E2911" t="str">
            <v>F</v>
          </cell>
          <cell r="F2911">
            <v>40</v>
          </cell>
          <cell r="G2911" t="str">
            <v>V 35</v>
          </cell>
          <cell r="I2911" t="str">
            <v>1st</v>
          </cell>
          <cell r="J2911" t="str">
            <v>ROY</v>
          </cell>
          <cell r="K2911">
            <v>2</v>
          </cell>
        </row>
        <row r="2912">
          <cell r="B2912" t="str">
            <v>Alisa</v>
          </cell>
          <cell r="C2912" t="str">
            <v>Lopez-Adcock</v>
          </cell>
          <cell r="D2912">
            <v>25691</v>
          </cell>
          <cell r="E2912" t="str">
            <v>F</v>
          </cell>
          <cell r="F2912">
            <v>54</v>
          </cell>
          <cell r="G2912" t="str">
            <v>V 45</v>
          </cell>
          <cell r="H2912" t="str">
            <v>V 45</v>
          </cell>
          <cell r="I2912" t="str">
            <v>1st</v>
          </cell>
          <cell r="J2912" t="str">
            <v>ROY</v>
          </cell>
          <cell r="K2912">
            <v>2</v>
          </cell>
        </row>
        <row r="2913">
          <cell r="B2913" t="str">
            <v>Jo</v>
          </cell>
          <cell r="C2913" t="str">
            <v>Lyness</v>
          </cell>
          <cell r="D2913">
            <v>24020</v>
          </cell>
          <cell r="E2913" t="str">
            <v>F</v>
          </cell>
          <cell r="F2913">
            <v>58</v>
          </cell>
          <cell r="G2913" t="str">
            <v>V 55</v>
          </cell>
          <cell r="H2913" t="str">
            <v>V 55</v>
          </cell>
          <cell r="I2913" t="str">
            <v>1st</v>
          </cell>
          <cell r="J2913" t="str">
            <v>ROY</v>
          </cell>
          <cell r="K2913">
            <v>2</v>
          </cell>
        </row>
        <row r="2914">
          <cell r="A2914">
            <v>1179</v>
          </cell>
          <cell r="B2914" t="str">
            <v>Ruth</v>
          </cell>
          <cell r="C2914" t="str">
            <v>MacLeod</v>
          </cell>
          <cell r="D2914">
            <v>28201</v>
          </cell>
          <cell r="E2914" t="str">
            <v>F</v>
          </cell>
          <cell r="F2914">
            <v>47</v>
          </cell>
          <cell r="G2914" t="str">
            <v>V 45</v>
          </cell>
          <cell r="H2914" t="str">
            <v>V 45</v>
          </cell>
          <cell r="I2914" t="str">
            <v>1st</v>
          </cell>
          <cell r="J2914" t="str">
            <v>ROY</v>
          </cell>
          <cell r="K2914">
            <v>2</v>
          </cell>
        </row>
        <row r="2915">
          <cell r="B2915" t="str">
            <v>Savanna</v>
          </cell>
          <cell r="C2915" t="str">
            <v>Madden</v>
          </cell>
          <cell r="D2915">
            <v>32187</v>
          </cell>
          <cell r="E2915" t="str">
            <v>F</v>
          </cell>
          <cell r="F2915">
            <v>36</v>
          </cell>
          <cell r="G2915" t="str">
            <v>V 35</v>
          </cell>
          <cell r="H2915" t="str">
            <v>V 35</v>
          </cell>
          <cell r="I2915" t="str">
            <v>1st</v>
          </cell>
          <cell r="J2915" t="str">
            <v>ROY</v>
          </cell>
          <cell r="K2915">
            <v>2</v>
          </cell>
        </row>
        <row r="2916">
          <cell r="A2916">
            <v>1148</v>
          </cell>
          <cell r="B2916" t="str">
            <v>Jennifer</v>
          </cell>
          <cell r="C2916" t="str">
            <v>Makewell</v>
          </cell>
          <cell r="D2916">
            <v>27536</v>
          </cell>
          <cell r="E2916" t="str">
            <v>F</v>
          </cell>
          <cell r="F2916">
            <v>49</v>
          </cell>
          <cell r="G2916" t="str">
            <v>V 45</v>
          </cell>
          <cell r="H2916" t="str">
            <v>V 45</v>
          </cell>
          <cell r="I2916" t="str">
            <v>1st</v>
          </cell>
          <cell r="J2916" t="str">
            <v>ROY</v>
          </cell>
          <cell r="K2916">
            <v>2</v>
          </cell>
        </row>
        <row r="2917">
          <cell r="B2917" t="str">
            <v>Kim</v>
          </cell>
          <cell r="C2917" t="str">
            <v>Mangleshot</v>
          </cell>
          <cell r="D2917">
            <v>25833</v>
          </cell>
          <cell r="E2917" t="str">
            <v>F</v>
          </cell>
          <cell r="F2917">
            <v>53</v>
          </cell>
          <cell r="G2917" t="str">
            <v>V 45</v>
          </cell>
          <cell r="H2917" t="str">
            <v>V 45</v>
          </cell>
          <cell r="I2917" t="str">
            <v>1st</v>
          </cell>
          <cell r="J2917" t="str">
            <v>ROY</v>
          </cell>
          <cell r="K2917">
            <v>2</v>
          </cell>
        </row>
        <row r="2918">
          <cell r="B2918" t="str">
            <v>Isabel</v>
          </cell>
          <cell r="C2918" t="str">
            <v>Marriage</v>
          </cell>
          <cell r="D2918">
            <v>23799</v>
          </cell>
          <cell r="E2918" t="str">
            <v>F</v>
          </cell>
          <cell r="F2918">
            <v>59</v>
          </cell>
          <cell r="G2918" t="str">
            <v>V 55</v>
          </cell>
          <cell r="I2918" t="str">
            <v>1st</v>
          </cell>
          <cell r="J2918" t="str">
            <v>ROY</v>
          </cell>
          <cell r="K2918">
            <v>2</v>
          </cell>
        </row>
        <row r="2919">
          <cell r="B2919" t="str">
            <v>Pascale</v>
          </cell>
          <cell r="C2919" t="str">
            <v>Mathonet</v>
          </cell>
          <cell r="D2919">
            <v>27832</v>
          </cell>
          <cell r="E2919" t="str">
            <v>F</v>
          </cell>
          <cell r="F2919">
            <v>48</v>
          </cell>
          <cell r="G2919" t="str">
            <v>V 45</v>
          </cell>
          <cell r="I2919" t="str">
            <v>1st</v>
          </cell>
          <cell r="J2919" t="str">
            <v>ROY</v>
          </cell>
          <cell r="K2919">
            <v>2</v>
          </cell>
        </row>
        <row r="2920">
          <cell r="B2920" t="str">
            <v>Kate</v>
          </cell>
          <cell r="C2920" t="str">
            <v>McAuliffe</v>
          </cell>
          <cell r="D2920">
            <v>27744</v>
          </cell>
          <cell r="E2920" t="str">
            <v>F</v>
          </cell>
          <cell r="F2920">
            <v>48</v>
          </cell>
          <cell r="G2920" t="str">
            <v>V 45</v>
          </cell>
          <cell r="H2920" t="str">
            <v>V 45</v>
          </cell>
          <cell r="I2920" t="str">
            <v>1st</v>
          </cell>
          <cell r="J2920" t="str">
            <v>ROY</v>
          </cell>
          <cell r="K2920">
            <v>2</v>
          </cell>
        </row>
        <row r="2921">
          <cell r="B2921" t="str">
            <v>Sara</v>
          </cell>
          <cell r="C2921" t="str">
            <v>McGowan</v>
          </cell>
          <cell r="D2921">
            <v>24951</v>
          </cell>
          <cell r="E2921" t="str">
            <v>F</v>
          </cell>
          <cell r="F2921">
            <v>56</v>
          </cell>
          <cell r="G2921" t="str">
            <v>V 55</v>
          </cell>
          <cell r="I2921" t="str">
            <v>1st</v>
          </cell>
          <cell r="J2921" t="str">
            <v>ROY</v>
          </cell>
          <cell r="K2921">
            <v>2</v>
          </cell>
        </row>
        <row r="2922">
          <cell r="B2922" t="str">
            <v>Julie</v>
          </cell>
          <cell r="C2922" t="str">
            <v>McGreal</v>
          </cell>
          <cell r="D2922">
            <v>18380</v>
          </cell>
          <cell r="E2922" t="str">
            <v>F</v>
          </cell>
          <cell r="F2922">
            <v>74</v>
          </cell>
          <cell r="G2922" t="str">
            <v>V 65</v>
          </cell>
          <cell r="I2922" t="str">
            <v>1st</v>
          </cell>
          <cell r="J2922" t="str">
            <v>ROY</v>
          </cell>
          <cell r="K2922">
            <v>2</v>
          </cell>
        </row>
        <row r="2923">
          <cell r="B2923" t="str">
            <v>Maureen</v>
          </cell>
          <cell r="C2923" t="str">
            <v>Miller</v>
          </cell>
          <cell r="D2923">
            <v>20899</v>
          </cell>
          <cell r="E2923" t="str">
            <v>F</v>
          </cell>
          <cell r="F2923">
            <v>67</v>
          </cell>
          <cell r="G2923" t="str">
            <v>V 65</v>
          </cell>
          <cell r="I2923" t="str">
            <v>1st</v>
          </cell>
          <cell r="J2923" t="str">
            <v>ROY</v>
          </cell>
          <cell r="K2923">
            <v>2</v>
          </cell>
        </row>
        <row r="2924">
          <cell r="B2924" t="str">
            <v>Felicity</v>
          </cell>
          <cell r="C2924" t="str">
            <v>Millns</v>
          </cell>
          <cell r="D2924">
            <v>30006</v>
          </cell>
          <cell r="E2924" t="str">
            <v>F</v>
          </cell>
          <cell r="F2924">
            <v>42</v>
          </cell>
          <cell r="G2924" t="str">
            <v>V 35</v>
          </cell>
          <cell r="H2924" t="str">
            <v>V 35</v>
          </cell>
          <cell r="I2924" t="str">
            <v>1st</v>
          </cell>
          <cell r="J2924" t="str">
            <v>ROY</v>
          </cell>
          <cell r="K2924">
            <v>2</v>
          </cell>
        </row>
        <row r="2925">
          <cell r="A2925">
            <v>1152</v>
          </cell>
          <cell r="B2925" t="str">
            <v>Libby</v>
          </cell>
          <cell r="C2925" t="str">
            <v>Mitchell</v>
          </cell>
          <cell r="D2925">
            <v>19475</v>
          </cell>
          <cell r="E2925" t="str">
            <v>F</v>
          </cell>
          <cell r="F2925">
            <v>71</v>
          </cell>
          <cell r="G2925" t="str">
            <v>V 65</v>
          </cell>
          <cell r="H2925" t="str">
            <v>V 65</v>
          </cell>
          <cell r="I2925" t="str">
            <v>1st</v>
          </cell>
          <cell r="J2925" t="str">
            <v>ROY</v>
          </cell>
          <cell r="K2925">
            <v>2</v>
          </cell>
        </row>
        <row r="2926">
          <cell r="B2926" t="str">
            <v>Natalie</v>
          </cell>
          <cell r="C2926" t="str">
            <v>Moat</v>
          </cell>
          <cell r="D2926">
            <v>32549</v>
          </cell>
          <cell r="E2926" t="str">
            <v>F</v>
          </cell>
          <cell r="F2926">
            <v>35</v>
          </cell>
          <cell r="G2926" t="str">
            <v>V 35</v>
          </cell>
          <cell r="H2926" t="str">
            <v>S</v>
          </cell>
          <cell r="I2926" t="str">
            <v>1st</v>
          </cell>
          <cell r="J2926" t="str">
            <v>ROY</v>
          </cell>
          <cell r="K2926">
            <v>2</v>
          </cell>
        </row>
        <row r="2927">
          <cell r="B2927" t="str">
            <v>Kim</v>
          </cell>
          <cell r="C2927" t="str">
            <v>Monti</v>
          </cell>
          <cell r="D2927">
            <v>23545</v>
          </cell>
          <cell r="E2927" t="str">
            <v>F</v>
          </cell>
          <cell r="F2927">
            <v>60</v>
          </cell>
          <cell r="G2927" t="str">
            <v>V 55</v>
          </cell>
          <cell r="H2927" t="str">
            <v>V 55</v>
          </cell>
          <cell r="I2927" t="str">
            <v>1st</v>
          </cell>
          <cell r="J2927" t="str">
            <v>ROY</v>
          </cell>
          <cell r="K2927">
            <v>2</v>
          </cell>
        </row>
        <row r="2928">
          <cell r="B2928" t="str">
            <v>Keri</v>
          </cell>
          <cell r="C2928" t="str">
            <v>Moorhouse</v>
          </cell>
          <cell r="D2928">
            <v>34791</v>
          </cell>
          <cell r="E2928" t="str">
            <v>F</v>
          </cell>
          <cell r="F2928">
            <v>29</v>
          </cell>
          <cell r="G2928" t="str">
            <v>S</v>
          </cell>
          <cell r="I2928" t="str">
            <v>1st</v>
          </cell>
          <cell r="J2928" t="str">
            <v>ROY</v>
          </cell>
          <cell r="K2928">
            <v>2</v>
          </cell>
        </row>
        <row r="2929">
          <cell r="B2929" t="str">
            <v>Beth</v>
          </cell>
          <cell r="C2929" t="str">
            <v>Moorley</v>
          </cell>
          <cell r="D2929">
            <v>26374</v>
          </cell>
          <cell r="E2929" t="str">
            <v>F</v>
          </cell>
          <cell r="F2929">
            <v>52</v>
          </cell>
          <cell r="G2929" t="str">
            <v>V 45</v>
          </cell>
          <cell r="I2929" t="str">
            <v>1st</v>
          </cell>
          <cell r="J2929" t="str">
            <v>ROY</v>
          </cell>
          <cell r="K2929">
            <v>2</v>
          </cell>
        </row>
        <row r="2930">
          <cell r="B2930" t="str">
            <v>Rachel</v>
          </cell>
          <cell r="C2930" t="str">
            <v>Morgan</v>
          </cell>
          <cell r="D2930">
            <v>27051</v>
          </cell>
          <cell r="E2930" t="str">
            <v>F</v>
          </cell>
          <cell r="F2930">
            <v>50</v>
          </cell>
          <cell r="G2930" t="str">
            <v>V 45</v>
          </cell>
          <cell r="I2930" t="str">
            <v>1st</v>
          </cell>
          <cell r="J2930" t="str">
            <v>ROY</v>
          </cell>
          <cell r="K2930">
            <v>2</v>
          </cell>
        </row>
        <row r="2931">
          <cell r="B2931" t="str">
            <v>Naomi</v>
          </cell>
          <cell r="C2931" t="str">
            <v>Nanor</v>
          </cell>
          <cell r="D2931">
            <v>31067</v>
          </cell>
          <cell r="E2931" t="str">
            <v>F</v>
          </cell>
          <cell r="F2931">
            <v>39</v>
          </cell>
          <cell r="G2931" t="str">
            <v>V 35</v>
          </cell>
          <cell r="I2931" t="str">
            <v>1st</v>
          </cell>
          <cell r="J2931" t="str">
            <v>ROY</v>
          </cell>
          <cell r="K2931">
            <v>2</v>
          </cell>
        </row>
        <row r="2932">
          <cell r="A2932">
            <v>1170</v>
          </cell>
          <cell r="B2932" t="str">
            <v>Pippa</v>
          </cell>
          <cell r="C2932" t="str">
            <v>Nicolle</v>
          </cell>
          <cell r="D2932">
            <v>32318</v>
          </cell>
          <cell r="E2932" t="str">
            <v>F</v>
          </cell>
          <cell r="F2932">
            <v>36</v>
          </cell>
          <cell r="G2932" t="str">
            <v>V 35</v>
          </cell>
          <cell r="H2932" t="str">
            <v>V 35</v>
          </cell>
          <cell r="I2932" t="str">
            <v>1st</v>
          </cell>
          <cell r="J2932" t="str">
            <v>ROY</v>
          </cell>
          <cell r="K2932">
            <v>2</v>
          </cell>
        </row>
        <row r="2933">
          <cell r="B2933" t="str">
            <v>Jane</v>
          </cell>
          <cell r="C2933" t="str">
            <v xml:space="preserve">O'Callaghan </v>
          </cell>
          <cell r="D2933">
            <v>26937</v>
          </cell>
          <cell r="E2933" t="str">
            <v>F</v>
          </cell>
          <cell r="F2933">
            <v>50</v>
          </cell>
          <cell r="G2933" t="str">
            <v>V 45</v>
          </cell>
          <cell r="I2933" t="str">
            <v>1st</v>
          </cell>
          <cell r="J2933" t="str">
            <v>ROY</v>
          </cell>
          <cell r="K2933">
            <v>2</v>
          </cell>
        </row>
        <row r="2934">
          <cell r="B2934" t="str">
            <v>Sue</v>
          </cell>
          <cell r="C2934" t="str">
            <v>Oddy</v>
          </cell>
          <cell r="D2934">
            <v>28855</v>
          </cell>
          <cell r="E2934" t="str">
            <v>F</v>
          </cell>
          <cell r="F2934">
            <v>45</v>
          </cell>
          <cell r="G2934" t="str">
            <v>V 45</v>
          </cell>
          <cell r="H2934" t="str">
            <v>V 35</v>
          </cell>
          <cell r="I2934" t="str">
            <v>1st</v>
          </cell>
          <cell r="J2934" t="str">
            <v>ROY</v>
          </cell>
          <cell r="K2934">
            <v>2</v>
          </cell>
        </row>
        <row r="2935">
          <cell r="B2935" t="str">
            <v>Sue</v>
          </cell>
          <cell r="C2935" t="str">
            <v>O'Farrell</v>
          </cell>
          <cell r="D2935">
            <v>20786</v>
          </cell>
          <cell r="E2935" t="str">
            <v>F</v>
          </cell>
          <cell r="F2935">
            <v>67</v>
          </cell>
          <cell r="G2935" t="str">
            <v>V 65</v>
          </cell>
          <cell r="I2935" t="str">
            <v>1st</v>
          </cell>
          <cell r="J2935" t="str">
            <v>ROY</v>
          </cell>
          <cell r="K2935">
            <v>2</v>
          </cell>
        </row>
        <row r="2936">
          <cell r="B2936" t="str">
            <v>Kerry</v>
          </cell>
          <cell r="C2936" t="str">
            <v>Page</v>
          </cell>
          <cell r="D2936">
            <v>27314</v>
          </cell>
          <cell r="E2936" t="str">
            <v>F</v>
          </cell>
          <cell r="F2936">
            <v>49</v>
          </cell>
          <cell r="G2936" t="str">
            <v>V 45</v>
          </cell>
          <cell r="I2936" t="str">
            <v>1st</v>
          </cell>
          <cell r="J2936" t="str">
            <v>ROY</v>
          </cell>
          <cell r="K2936">
            <v>2</v>
          </cell>
        </row>
        <row r="2937">
          <cell r="B2937" t="str">
            <v>Tina</v>
          </cell>
          <cell r="C2937" t="str">
            <v>Philby</v>
          </cell>
          <cell r="E2937" t="str">
            <v>F</v>
          </cell>
          <cell r="F2937">
            <v>124</v>
          </cell>
          <cell r="G2937" t="str">
            <v>?</v>
          </cell>
          <cell r="H2937" t="str">
            <v>S</v>
          </cell>
          <cell r="I2937" t="str">
            <v>1st</v>
          </cell>
          <cell r="J2937" t="str">
            <v>ROY</v>
          </cell>
          <cell r="K2937">
            <v>2</v>
          </cell>
        </row>
        <row r="2938">
          <cell r="B2938" t="str">
            <v>Vicki</v>
          </cell>
          <cell r="C2938" t="str">
            <v>Pike</v>
          </cell>
          <cell r="D2938">
            <v>27799</v>
          </cell>
          <cell r="E2938" t="str">
            <v>F</v>
          </cell>
          <cell r="F2938">
            <v>48</v>
          </cell>
          <cell r="G2938" t="str">
            <v>V 45</v>
          </cell>
          <cell r="H2938" t="str">
            <v>V 45</v>
          </cell>
          <cell r="I2938" t="str">
            <v>1st</v>
          </cell>
          <cell r="J2938" t="str">
            <v>ROY</v>
          </cell>
          <cell r="K2938">
            <v>2</v>
          </cell>
        </row>
        <row r="2939">
          <cell r="B2939" t="str">
            <v>Helen</v>
          </cell>
          <cell r="C2939" t="str">
            <v>Pye</v>
          </cell>
          <cell r="D2939">
            <v>28606</v>
          </cell>
          <cell r="E2939" t="str">
            <v>F</v>
          </cell>
          <cell r="F2939">
            <v>46</v>
          </cell>
          <cell r="G2939" t="str">
            <v>V 45</v>
          </cell>
          <cell r="I2939" t="str">
            <v>1st</v>
          </cell>
          <cell r="J2939" t="str">
            <v>ROY</v>
          </cell>
          <cell r="K2939">
            <v>2</v>
          </cell>
        </row>
        <row r="2940">
          <cell r="B2940" t="str">
            <v>Joanna</v>
          </cell>
          <cell r="C2940" t="str">
            <v>Pytel</v>
          </cell>
          <cell r="D2940">
            <v>29912</v>
          </cell>
          <cell r="E2940" t="str">
            <v>F</v>
          </cell>
          <cell r="F2940">
            <v>42</v>
          </cell>
          <cell r="G2940" t="str">
            <v>V 35</v>
          </cell>
          <cell r="I2940" t="str">
            <v>1st</v>
          </cell>
          <cell r="J2940" t="str">
            <v>ROY</v>
          </cell>
          <cell r="K2940">
            <v>2</v>
          </cell>
        </row>
        <row r="2941">
          <cell r="B2941" t="str">
            <v>Bhavna</v>
          </cell>
          <cell r="C2941" t="str">
            <v>Quinn</v>
          </cell>
          <cell r="D2941">
            <v>23553</v>
          </cell>
          <cell r="E2941" t="str">
            <v>F</v>
          </cell>
          <cell r="F2941">
            <v>60</v>
          </cell>
          <cell r="G2941" t="str">
            <v>V 55</v>
          </cell>
          <cell r="I2941" t="str">
            <v>1st</v>
          </cell>
          <cell r="J2941" t="str">
            <v>ROY</v>
          </cell>
          <cell r="K2941">
            <v>2</v>
          </cell>
        </row>
        <row r="2942">
          <cell r="B2942" t="str">
            <v>Karen</v>
          </cell>
          <cell r="C2942" t="str">
            <v>Raeside</v>
          </cell>
          <cell r="D2942">
            <v>22571</v>
          </cell>
          <cell r="E2942" t="str">
            <v>F</v>
          </cell>
          <cell r="F2942">
            <v>62</v>
          </cell>
          <cell r="G2942" t="str">
            <v>V 55</v>
          </cell>
          <cell r="H2942" t="str">
            <v>V 55</v>
          </cell>
          <cell r="I2942" t="str">
            <v>1st</v>
          </cell>
          <cell r="J2942" t="str">
            <v>ROY</v>
          </cell>
          <cell r="K2942">
            <v>2</v>
          </cell>
        </row>
        <row r="2943">
          <cell r="B2943" t="str">
            <v>Emma</v>
          </cell>
          <cell r="C2943" t="str">
            <v>Raymen</v>
          </cell>
          <cell r="D2943">
            <v>28600</v>
          </cell>
          <cell r="E2943" t="str">
            <v>F</v>
          </cell>
          <cell r="F2943">
            <v>46</v>
          </cell>
          <cell r="G2943" t="str">
            <v>V 45</v>
          </cell>
          <cell r="H2943" t="str">
            <v>V 45</v>
          </cell>
          <cell r="I2943" t="str">
            <v>1st</v>
          </cell>
          <cell r="J2943" t="str">
            <v>ROY</v>
          </cell>
          <cell r="K2943">
            <v>2</v>
          </cell>
        </row>
        <row r="2944">
          <cell r="A2944">
            <v>1121</v>
          </cell>
          <cell r="B2944" t="str">
            <v>Carolyn</v>
          </cell>
          <cell r="C2944" t="str">
            <v>Reid</v>
          </cell>
          <cell r="D2944">
            <v>27662</v>
          </cell>
          <cell r="E2944" t="str">
            <v>F</v>
          </cell>
          <cell r="F2944">
            <v>48</v>
          </cell>
          <cell r="G2944" t="str">
            <v>V 45</v>
          </cell>
          <cell r="H2944" t="str">
            <v>V 45</v>
          </cell>
          <cell r="I2944" t="str">
            <v>1st</v>
          </cell>
          <cell r="J2944" t="str">
            <v>ROY</v>
          </cell>
          <cell r="K2944">
            <v>2</v>
          </cell>
        </row>
        <row r="2945">
          <cell r="B2945" t="str">
            <v>Lauren</v>
          </cell>
          <cell r="C2945" t="str">
            <v>Reilly</v>
          </cell>
          <cell r="D2945">
            <v>31642</v>
          </cell>
          <cell r="E2945" t="str">
            <v>F</v>
          </cell>
          <cell r="F2945">
            <v>37</v>
          </cell>
          <cell r="G2945" t="str">
            <v>V 35</v>
          </cell>
          <cell r="H2945" t="str">
            <v>V 35</v>
          </cell>
          <cell r="I2945" t="str">
            <v>1st</v>
          </cell>
          <cell r="J2945" t="str">
            <v>ROY</v>
          </cell>
          <cell r="K2945">
            <v>2</v>
          </cell>
        </row>
        <row r="2946">
          <cell r="B2946" t="str">
            <v>Helen</v>
          </cell>
          <cell r="C2946" t="str">
            <v>Rhodes</v>
          </cell>
          <cell r="D2946">
            <v>32859</v>
          </cell>
          <cell r="E2946" t="str">
            <v>F</v>
          </cell>
          <cell r="F2946">
            <v>34</v>
          </cell>
          <cell r="G2946" t="str">
            <v>S</v>
          </cell>
          <cell r="H2946" t="str">
            <v>S</v>
          </cell>
          <cell r="I2946" t="str">
            <v>1st</v>
          </cell>
          <cell r="J2946" t="str">
            <v>ROY</v>
          </cell>
          <cell r="K2946">
            <v>2</v>
          </cell>
        </row>
        <row r="2947">
          <cell r="B2947" t="str">
            <v>Marissa</v>
          </cell>
          <cell r="C2947" t="str">
            <v>Rispoli</v>
          </cell>
          <cell r="D2947">
            <v>27052</v>
          </cell>
          <cell r="E2947" t="str">
            <v>F</v>
          </cell>
          <cell r="F2947">
            <v>50</v>
          </cell>
          <cell r="G2947" t="str">
            <v>V 45</v>
          </cell>
          <cell r="H2947" t="str">
            <v>V 45</v>
          </cell>
          <cell r="I2947" t="str">
            <v>1st</v>
          </cell>
          <cell r="J2947" t="str">
            <v>ROY</v>
          </cell>
          <cell r="K2947">
            <v>2</v>
          </cell>
        </row>
        <row r="2948">
          <cell r="B2948" t="str">
            <v>Alison</v>
          </cell>
          <cell r="C2948" t="str">
            <v>Roberts</v>
          </cell>
          <cell r="D2948">
            <v>27257</v>
          </cell>
          <cell r="E2948" t="str">
            <v>F</v>
          </cell>
          <cell r="F2948">
            <v>49</v>
          </cell>
          <cell r="G2948" t="str">
            <v>V 45</v>
          </cell>
          <cell r="H2948" t="str">
            <v>V 45</v>
          </cell>
          <cell r="I2948" t="str">
            <v>1st</v>
          </cell>
          <cell r="J2948" t="str">
            <v>ROY</v>
          </cell>
          <cell r="K2948">
            <v>2</v>
          </cell>
        </row>
        <row r="2949">
          <cell r="B2949" t="str">
            <v>Naomi</v>
          </cell>
          <cell r="C2949" t="str">
            <v>Robertson</v>
          </cell>
          <cell r="D2949">
            <v>32568</v>
          </cell>
          <cell r="E2949" t="str">
            <v>F</v>
          </cell>
          <cell r="F2949">
            <v>35</v>
          </cell>
          <cell r="G2949" t="str">
            <v>V 35</v>
          </cell>
          <cell r="I2949" t="str">
            <v>1st</v>
          </cell>
          <cell r="J2949" t="str">
            <v>ROY</v>
          </cell>
          <cell r="K2949">
            <v>2</v>
          </cell>
        </row>
        <row r="2950">
          <cell r="A2950">
            <v>1161</v>
          </cell>
          <cell r="B2950" t="str">
            <v>Zoe</v>
          </cell>
          <cell r="C2950" t="str">
            <v>Robinson</v>
          </cell>
          <cell r="D2950">
            <v>34478</v>
          </cell>
          <cell r="E2950" t="str">
            <v>F</v>
          </cell>
          <cell r="F2950">
            <v>30</v>
          </cell>
          <cell r="G2950" t="str">
            <v>S</v>
          </cell>
          <cell r="H2950" t="str">
            <v>S</v>
          </cell>
          <cell r="I2950" t="str">
            <v>1st</v>
          </cell>
          <cell r="J2950" t="str">
            <v>ROY</v>
          </cell>
          <cell r="K2950">
            <v>2</v>
          </cell>
        </row>
        <row r="2951">
          <cell r="B2951" t="str">
            <v>Jennifer</v>
          </cell>
          <cell r="C2951" t="str">
            <v>Rodd*</v>
          </cell>
          <cell r="D2951">
            <v>26932</v>
          </cell>
          <cell r="E2951" t="str">
            <v>F</v>
          </cell>
          <cell r="F2951">
            <v>50</v>
          </cell>
          <cell r="G2951" t="str">
            <v>V 45</v>
          </cell>
          <cell r="I2951" t="str">
            <v>2nd</v>
          </cell>
          <cell r="J2951" t="str">
            <v>ROY</v>
          </cell>
          <cell r="K2951">
            <v>2</v>
          </cell>
        </row>
        <row r="2952">
          <cell r="B2952" t="str">
            <v>Janet</v>
          </cell>
          <cell r="C2952" t="str">
            <v>Rogers</v>
          </cell>
          <cell r="D2952">
            <v>20489</v>
          </cell>
          <cell r="E2952" t="str">
            <v>F</v>
          </cell>
          <cell r="F2952">
            <v>68</v>
          </cell>
          <cell r="G2952" t="str">
            <v>V 65</v>
          </cell>
          <cell r="H2952" t="str">
            <v>V 65</v>
          </cell>
          <cell r="I2952" t="str">
            <v>1st</v>
          </cell>
          <cell r="J2952" t="str">
            <v>ROY</v>
          </cell>
          <cell r="K2952">
            <v>2</v>
          </cell>
        </row>
        <row r="2953">
          <cell r="B2953" t="str">
            <v>Astrid</v>
          </cell>
          <cell r="C2953" t="str">
            <v>Slijkoord</v>
          </cell>
          <cell r="D2953">
            <v>26141</v>
          </cell>
          <cell r="E2953" t="str">
            <v>F</v>
          </cell>
          <cell r="F2953">
            <v>52</v>
          </cell>
          <cell r="G2953" t="str">
            <v>V 45</v>
          </cell>
          <cell r="I2953" t="str">
            <v>1st</v>
          </cell>
          <cell r="J2953" t="str">
            <v>ROY</v>
          </cell>
          <cell r="K2953">
            <v>2</v>
          </cell>
        </row>
        <row r="2954">
          <cell r="B2954" t="str">
            <v>Ellie</v>
          </cell>
          <cell r="C2954" t="str">
            <v>Smith</v>
          </cell>
          <cell r="D2954">
            <v>35285</v>
          </cell>
          <cell r="E2954" t="str">
            <v>F</v>
          </cell>
          <cell r="F2954">
            <v>27</v>
          </cell>
          <cell r="G2954" t="str">
            <v>S</v>
          </cell>
          <cell r="I2954" t="str">
            <v>1st</v>
          </cell>
          <cell r="J2954" t="str">
            <v>ROY</v>
          </cell>
          <cell r="K2954">
            <v>2</v>
          </cell>
        </row>
        <row r="2955">
          <cell r="B2955" t="str">
            <v>Tina</v>
          </cell>
          <cell r="C2955" t="str">
            <v>Smith</v>
          </cell>
          <cell r="D2955">
            <v>27859</v>
          </cell>
          <cell r="E2955" t="str">
            <v>F</v>
          </cell>
          <cell r="F2955">
            <v>48</v>
          </cell>
          <cell r="G2955" t="str">
            <v>V 45</v>
          </cell>
          <cell r="I2955" t="str">
            <v>1st</v>
          </cell>
          <cell r="J2955" t="str">
            <v>ROY</v>
          </cell>
          <cell r="K2955">
            <v>2</v>
          </cell>
        </row>
        <row r="2956">
          <cell r="A2956">
            <v>1138</v>
          </cell>
          <cell r="B2956" t="str">
            <v>Angelina</v>
          </cell>
          <cell r="C2956" t="str">
            <v>Snook</v>
          </cell>
          <cell r="D2956">
            <v>37172</v>
          </cell>
          <cell r="E2956" t="str">
            <v>F</v>
          </cell>
          <cell r="F2956">
            <v>22</v>
          </cell>
          <cell r="G2956" t="str">
            <v>S</v>
          </cell>
          <cell r="H2956" t="str">
            <v>S</v>
          </cell>
          <cell r="I2956" t="str">
            <v>1st</v>
          </cell>
          <cell r="J2956" t="str">
            <v>ROY</v>
          </cell>
          <cell r="K2956">
            <v>2</v>
          </cell>
        </row>
        <row r="2957">
          <cell r="B2957" t="str">
            <v>Katie</v>
          </cell>
          <cell r="C2957" t="str">
            <v>Sole</v>
          </cell>
          <cell r="D2957">
            <v>27819</v>
          </cell>
          <cell r="E2957" t="str">
            <v>F</v>
          </cell>
          <cell r="F2957">
            <v>48</v>
          </cell>
          <cell r="G2957" t="str">
            <v>V 45</v>
          </cell>
          <cell r="H2957" t="str">
            <v>V 45</v>
          </cell>
          <cell r="I2957" t="str">
            <v>1st</v>
          </cell>
          <cell r="J2957" t="str">
            <v>ROY</v>
          </cell>
          <cell r="K2957">
            <v>2</v>
          </cell>
        </row>
        <row r="2958">
          <cell r="A2958">
            <v>1185</v>
          </cell>
          <cell r="B2958" t="str">
            <v>Anna</v>
          </cell>
          <cell r="C2958" t="str">
            <v>Stocks</v>
          </cell>
          <cell r="D2958">
            <v>30632</v>
          </cell>
          <cell r="E2958" t="str">
            <v>F</v>
          </cell>
          <cell r="F2958">
            <v>40</v>
          </cell>
          <cell r="G2958" t="str">
            <v>V 35</v>
          </cell>
          <cell r="I2958" t="str">
            <v>1st</v>
          </cell>
          <cell r="J2958" t="str">
            <v>ROY</v>
          </cell>
          <cell r="K2958">
            <v>2</v>
          </cell>
        </row>
        <row r="2959">
          <cell r="A2959">
            <v>1182</v>
          </cell>
          <cell r="B2959" t="str">
            <v>Frances</v>
          </cell>
          <cell r="C2959" t="str">
            <v>Stratton</v>
          </cell>
          <cell r="D2959">
            <v>33221</v>
          </cell>
          <cell r="E2959" t="str">
            <v>F</v>
          </cell>
          <cell r="F2959">
            <v>33</v>
          </cell>
          <cell r="G2959" t="str">
            <v>S</v>
          </cell>
          <cell r="H2959" t="str">
            <v>S</v>
          </cell>
          <cell r="I2959" t="str">
            <v>1st</v>
          </cell>
          <cell r="J2959" t="str">
            <v>ROY</v>
          </cell>
          <cell r="K2959">
            <v>2</v>
          </cell>
        </row>
        <row r="2960">
          <cell r="B2960" t="str">
            <v>Lisa</v>
          </cell>
          <cell r="C2960" t="str">
            <v>Tasker</v>
          </cell>
          <cell r="D2960">
            <v>32440</v>
          </cell>
          <cell r="E2960" t="str">
            <v>F</v>
          </cell>
          <cell r="F2960">
            <v>35</v>
          </cell>
          <cell r="G2960" t="str">
            <v>V 35</v>
          </cell>
          <cell r="I2960" t="str">
            <v>1st</v>
          </cell>
          <cell r="J2960" t="str">
            <v>ROY</v>
          </cell>
          <cell r="K2960">
            <v>2</v>
          </cell>
        </row>
        <row r="2961">
          <cell r="B2961" t="str">
            <v>Jacqueline</v>
          </cell>
          <cell r="C2961" t="str">
            <v>Taylor</v>
          </cell>
          <cell r="D2961">
            <v>27803</v>
          </cell>
          <cell r="E2961" t="str">
            <v>F</v>
          </cell>
          <cell r="F2961">
            <v>48</v>
          </cell>
          <cell r="G2961" t="str">
            <v>V 45</v>
          </cell>
          <cell r="I2961" t="str">
            <v>1st</v>
          </cell>
          <cell r="J2961" t="str">
            <v>ROY</v>
          </cell>
          <cell r="K2961">
            <v>2</v>
          </cell>
        </row>
        <row r="2962">
          <cell r="A2962">
            <v>1116</v>
          </cell>
          <cell r="B2962" t="str">
            <v>Zoe</v>
          </cell>
          <cell r="C2962" t="str">
            <v>Taylor</v>
          </cell>
          <cell r="D2962">
            <v>28478</v>
          </cell>
          <cell r="E2962" t="str">
            <v>F</v>
          </cell>
          <cell r="F2962">
            <v>46</v>
          </cell>
          <cell r="G2962" t="str">
            <v>V 45</v>
          </cell>
          <cell r="H2962" t="str">
            <v>V 45</v>
          </cell>
          <cell r="I2962" t="str">
            <v>1st</v>
          </cell>
          <cell r="J2962" t="str">
            <v>ROY</v>
          </cell>
          <cell r="K2962">
            <v>2</v>
          </cell>
        </row>
        <row r="2963">
          <cell r="B2963" t="str">
            <v>Sarah</v>
          </cell>
          <cell r="C2963" t="str">
            <v>Temple</v>
          </cell>
          <cell r="D2963">
            <v>27734</v>
          </cell>
          <cell r="E2963" t="str">
            <v>F</v>
          </cell>
          <cell r="F2963">
            <v>48</v>
          </cell>
          <cell r="G2963" t="str">
            <v>V 45</v>
          </cell>
          <cell r="H2963" t="str">
            <v>V 45</v>
          </cell>
          <cell r="I2963" t="str">
            <v>1st</v>
          </cell>
          <cell r="J2963" t="str">
            <v>ROY</v>
          </cell>
          <cell r="K2963">
            <v>2</v>
          </cell>
        </row>
        <row r="2964">
          <cell r="B2964" t="str">
            <v>Sarah</v>
          </cell>
          <cell r="C2964" t="str">
            <v>Tobin</v>
          </cell>
          <cell r="D2964">
            <v>26905</v>
          </cell>
          <cell r="E2964" t="str">
            <v>F</v>
          </cell>
          <cell r="F2964">
            <v>50</v>
          </cell>
          <cell r="G2964" t="str">
            <v>V 45</v>
          </cell>
          <cell r="I2964" t="str">
            <v>1st</v>
          </cell>
          <cell r="J2964" t="str">
            <v>ROY</v>
          </cell>
          <cell r="K2964">
            <v>2</v>
          </cell>
        </row>
        <row r="2965">
          <cell r="B2965" t="str">
            <v>Annabel</v>
          </cell>
          <cell r="C2965" t="str">
            <v>Tomkins</v>
          </cell>
          <cell r="D2965">
            <v>37039</v>
          </cell>
          <cell r="E2965" t="str">
            <v>F</v>
          </cell>
          <cell r="F2965">
            <v>23</v>
          </cell>
          <cell r="G2965" t="str">
            <v>S</v>
          </cell>
          <cell r="I2965" t="str">
            <v>1st</v>
          </cell>
          <cell r="J2965" t="str">
            <v>ROY</v>
          </cell>
          <cell r="K2965">
            <v>2</v>
          </cell>
        </row>
        <row r="2966">
          <cell r="B2966" t="str">
            <v>Emma</v>
          </cell>
          <cell r="C2966" t="str">
            <v>Tooley</v>
          </cell>
          <cell r="D2966">
            <v>29045</v>
          </cell>
          <cell r="E2966" t="str">
            <v>F</v>
          </cell>
          <cell r="F2966">
            <v>45</v>
          </cell>
          <cell r="G2966" t="str">
            <v>V 45</v>
          </cell>
          <cell r="I2966" t="str">
            <v>1st</v>
          </cell>
          <cell r="J2966" t="str">
            <v>ROY</v>
          </cell>
          <cell r="K2966">
            <v>2</v>
          </cell>
        </row>
        <row r="2967">
          <cell r="B2967" t="str">
            <v>Keli</v>
          </cell>
          <cell r="C2967" t="str">
            <v>Troni</v>
          </cell>
          <cell r="D2967">
            <v>27188</v>
          </cell>
          <cell r="E2967" t="str">
            <v>F</v>
          </cell>
          <cell r="F2967">
            <v>50</v>
          </cell>
          <cell r="G2967" t="str">
            <v>V 45</v>
          </cell>
          <cell r="I2967" t="str">
            <v>1st</v>
          </cell>
          <cell r="J2967" t="str">
            <v>ROY</v>
          </cell>
          <cell r="K2967">
            <v>2</v>
          </cell>
        </row>
        <row r="2968">
          <cell r="B2968" t="str">
            <v>Elisabeth</v>
          </cell>
          <cell r="C2968" t="str">
            <v>Walker</v>
          </cell>
          <cell r="D2968">
            <v>24784</v>
          </cell>
          <cell r="E2968" t="str">
            <v>F</v>
          </cell>
          <cell r="F2968">
            <v>56</v>
          </cell>
          <cell r="G2968" t="str">
            <v>V 55</v>
          </cell>
          <cell r="I2968" t="str">
            <v>1st</v>
          </cell>
          <cell r="J2968" t="str">
            <v>ROY</v>
          </cell>
          <cell r="K2968">
            <v>2</v>
          </cell>
        </row>
        <row r="2969">
          <cell r="B2969" t="str">
            <v>April</v>
          </cell>
          <cell r="C2969" t="str">
            <v>Warburton</v>
          </cell>
          <cell r="D2969">
            <v>45041</v>
          </cell>
          <cell r="E2969" t="str">
            <v>F</v>
          </cell>
          <cell r="F2969">
            <v>1</v>
          </cell>
          <cell r="G2969" t="str">
            <v>?</v>
          </cell>
          <cell r="I2969" t="str">
            <v>1st</v>
          </cell>
          <cell r="J2969" t="str">
            <v>ROY</v>
          </cell>
          <cell r="K2969">
            <v>2</v>
          </cell>
        </row>
        <row r="2970">
          <cell r="B2970" t="str">
            <v>Hannah</v>
          </cell>
          <cell r="C2970" t="str">
            <v>Wardle</v>
          </cell>
          <cell r="D2970">
            <v>30916</v>
          </cell>
          <cell r="E2970" t="str">
            <v>F</v>
          </cell>
          <cell r="F2970">
            <v>39</v>
          </cell>
          <cell r="G2970" t="str">
            <v>V 35</v>
          </cell>
          <cell r="I2970" t="str">
            <v>1st</v>
          </cell>
          <cell r="J2970" t="str">
            <v>ROY</v>
          </cell>
          <cell r="K2970">
            <v>2</v>
          </cell>
        </row>
        <row r="2971">
          <cell r="B2971" t="str">
            <v>Sharon</v>
          </cell>
          <cell r="C2971" t="str">
            <v>Warren</v>
          </cell>
          <cell r="D2971">
            <v>27142</v>
          </cell>
          <cell r="E2971" t="str">
            <v>F</v>
          </cell>
          <cell r="F2971">
            <v>50</v>
          </cell>
          <cell r="G2971" t="str">
            <v>V 45</v>
          </cell>
          <cell r="I2971" t="str">
            <v>1st</v>
          </cell>
          <cell r="J2971" t="str">
            <v>ROY</v>
          </cell>
          <cell r="K2971">
            <v>2</v>
          </cell>
        </row>
        <row r="2972">
          <cell r="A2972">
            <v>1141</v>
          </cell>
          <cell r="B2972" t="str">
            <v>Mo</v>
          </cell>
          <cell r="C2972" t="str">
            <v>Warrillow</v>
          </cell>
          <cell r="D2972">
            <v>26629</v>
          </cell>
          <cell r="E2972" t="str">
            <v>F</v>
          </cell>
          <cell r="F2972">
            <v>51</v>
          </cell>
          <cell r="G2972" t="str">
            <v>V 45</v>
          </cell>
          <cell r="I2972" t="str">
            <v>1st</v>
          </cell>
          <cell r="J2972" t="str">
            <v>ROY</v>
          </cell>
          <cell r="K2972">
            <v>2</v>
          </cell>
        </row>
        <row r="2973">
          <cell r="A2973">
            <v>1180</v>
          </cell>
          <cell r="B2973" t="str">
            <v>Jo</v>
          </cell>
          <cell r="C2973" t="str">
            <v>Webb</v>
          </cell>
          <cell r="D2973">
            <v>25831</v>
          </cell>
          <cell r="E2973" t="str">
            <v>F</v>
          </cell>
          <cell r="F2973">
            <v>53</v>
          </cell>
          <cell r="G2973" t="str">
            <v>V 45</v>
          </cell>
          <cell r="I2973" t="str">
            <v>1st</v>
          </cell>
          <cell r="J2973" t="str">
            <v>ROY</v>
          </cell>
          <cell r="K2973">
            <v>2</v>
          </cell>
        </row>
        <row r="2974">
          <cell r="A2974">
            <v>1119</v>
          </cell>
          <cell r="B2974" t="str">
            <v>Amy</v>
          </cell>
          <cell r="C2974" t="str">
            <v>Wharmby</v>
          </cell>
          <cell r="D2974">
            <v>34969</v>
          </cell>
          <cell r="E2974" t="str">
            <v>F</v>
          </cell>
          <cell r="F2974">
            <v>28</v>
          </cell>
          <cell r="G2974" t="str">
            <v>S</v>
          </cell>
          <cell r="I2974" t="str">
            <v>1st</v>
          </cell>
          <cell r="J2974" t="str">
            <v>ROY</v>
          </cell>
          <cell r="K2974">
            <v>2</v>
          </cell>
        </row>
        <row r="2975">
          <cell r="B2975" t="str">
            <v>Clare</v>
          </cell>
          <cell r="C2975" t="str">
            <v>Whybrow</v>
          </cell>
          <cell r="D2975">
            <v>27210</v>
          </cell>
          <cell r="E2975" t="str">
            <v>F</v>
          </cell>
          <cell r="F2975">
            <v>50</v>
          </cell>
          <cell r="G2975" t="str">
            <v>V 45</v>
          </cell>
          <cell r="I2975" t="str">
            <v>1st</v>
          </cell>
          <cell r="J2975" t="str">
            <v>ROY</v>
          </cell>
          <cell r="K2975">
            <v>2</v>
          </cell>
        </row>
        <row r="2976">
          <cell r="B2976" t="str">
            <v>Anne</v>
          </cell>
          <cell r="C2976" t="str">
            <v>Williams</v>
          </cell>
          <cell r="D2976">
            <v>25115</v>
          </cell>
          <cell r="E2976" t="str">
            <v>F</v>
          </cell>
          <cell r="F2976">
            <v>55</v>
          </cell>
          <cell r="G2976" t="str">
            <v>V 55</v>
          </cell>
          <cell r="I2976" t="str">
            <v>1st</v>
          </cell>
          <cell r="J2976" t="str">
            <v>ROY</v>
          </cell>
          <cell r="K2976">
            <v>2</v>
          </cell>
        </row>
        <row r="2977">
          <cell r="A2977">
            <v>1117</v>
          </cell>
          <cell r="B2977" t="str">
            <v>Kayleigh</v>
          </cell>
          <cell r="C2977" t="str">
            <v>Williams</v>
          </cell>
          <cell r="D2977">
            <v>31299</v>
          </cell>
          <cell r="E2977" t="str">
            <v>F</v>
          </cell>
          <cell r="F2977">
            <v>38</v>
          </cell>
          <cell r="G2977" t="str">
            <v>V 35</v>
          </cell>
          <cell r="H2977" t="str">
            <v>V 35</v>
          </cell>
          <cell r="I2977" t="str">
            <v>1st</v>
          </cell>
          <cell r="J2977" t="str">
            <v>ROY</v>
          </cell>
          <cell r="K2977">
            <v>2</v>
          </cell>
        </row>
        <row r="2978">
          <cell r="B2978" t="str">
            <v>Janet</v>
          </cell>
          <cell r="C2978" t="str">
            <v>Willoughby</v>
          </cell>
          <cell r="D2978">
            <v>31120</v>
          </cell>
          <cell r="E2978" t="str">
            <v>F</v>
          </cell>
          <cell r="F2978">
            <v>39</v>
          </cell>
          <cell r="G2978" t="str">
            <v>V 35</v>
          </cell>
          <cell r="H2978" t="str">
            <v>V 35</v>
          </cell>
          <cell r="I2978" t="str">
            <v>1st</v>
          </cell>
          <cell r="J2978" t="str">
            <v>ROY</v>
          </cell>
          <cell r="K2978">
            <v>2</v>
          </cell>
        </row>
        <row r="2979">
          <cell r="B2979" t="str">
            <v>Hilary</v>
          </cell>
          <cell r="C2979" t="str">
            <v>Wilmott</v>
          </cell>
          <cell r="D2979">
            <v>19794</v>
          </cell>
          <cell r="E2979" t="str">
            <v>F</v>
          </cell>
          <cell r="F2979">
            <v>70</v>
          </cell>
          <cell r="G2979" t="str">
            <v>V 65</v>
          </cell>
          <cell r="I2979" t="str">
            <v>1st</v>
          </cell>
          <cell r="J2979" t="str">
            <v>ROY</v>
          </cell>
          <cell r="K2979">
            <v>2</v>
          </cell>
        </row>
        <row r="2980">
          <cell r="B2980" t="str">
            <v>Zoe</v>
          </cell>
          <cell r="C2980" t="str">
            <v>Wilson</v>
          </cell>
          <cell r="D2980">
            <v>27524</v>
          </cell>
          <cell r="E2980" t="str">
            <v>F</v>
          </cell>
          <cell r="F2980">
            <v>49</v>
          </cell>
          <cell r="G2980" t="str">
            <v>V 45</v>
          </cell>
          <cell r="I2980" t="str">
            <v>1st</v>
          </cell>
          <cell r="J2980" t="str">
            <v>ROY</v>
          </cell>
          <cell r="K2980">
            <v>2</v>
          </cell>
        </row>
        <row r="2981">
          <cell r="B2981" t="str">
            <v>Sharon</v>
          </cell>
          <cell r="C2981" t="str">
            <v>Windebank</v>
          </cell>
          <cell r="D2981">
            <v>27432</v>
          </cell>
          <cell r="E2981" t="str">
            <v>F</v>
          </cell>
          <cell r="F2981">
            <v>49</v>
          </cell>
          <cell r="G2981" t="str">
            <v>V 45</v>
          </cell>
          <cell r="I2981" t="str">
            <v>1st</v>
          </cell>
          <cell r="J2981" t="str">
            <v>ROY</v>
          </cell>
          <cell r="K2981">
            <v>2</v>
          </cell>
        </row>
        <row r="2982">
          <cell r="B2982" t="str">
            <v>Amelia</v>
          </cell>
          <cell r="C2982" t="str">
            <v>Wink/Simmonds</v>
          </cell>
          <cell r="D2982">
            <v>35425</v>
          </cell>
          <cell r="E2982" t="str">
            <v>F</v>
          </cell>
          <cell r="F2982">
            <v>27</v>
          </cell>
          <cell r="G2982" t="str">
            <v>S</v>
          </cell>
          <cell r="I2982" t="str">
            <v>1st</v>
          </cell>
          <cell r="J2982" t="str">
            <v>ROY</v>
          </cell>
          <cell r="K2982">
            <v>2</v>
          </cell>
        </row>
        <row r="2983">
          <cell r="B2983" t="str">
            <v>Julie</v>
          </cell>
          <cell r="C2983" t="str">
            <v xml:space="preserve">Wiseman </v>
          </cell>
          <cell r="D2983">
            <v>21771</v>
          </cell>
          <cell r="E2983" t="str">
            <v>F</v>
          </cell>
          <cell r="F2983">
            <v>64</v>
          </cell>
          <cell r="G2983" t="str">
            <v>V 55</v>
          </cell>
          <cell r="I2983" t="str">
            <v>1st</v>
          </cell>
          <cell r="J2983" t="str">
            <v>ROY</v>
          </cell>
          <cell r="K2983">
            <v>2</v>
          </cell>
        </row>
        <row r="2984">
          <cell r="A2984">
            <v>1123</v>
          </cell>
          <cell r="B2984" t="str">
            <v>Charlotte</v>
          </cell>
          <cell r="C2984" t="str">
            <v>Woodman</v>
          </cell>
          <cell r="D2984">
            <v>35732</v>
          </cell>
          <cell r="E2984" t="str">
            <v>F</v>
          </cell>
          <cell r="F2984">
            <v>26</v>
          </cell>
          <cell r="G2984" t="str">
            <v>S</v>
          </cell>
          <cell r="I2984" t="str">
            <v>1st</v>
          </cell>
          <cell r="J2984" t="str">
            <v>ROY</v>
          </cell>
          <cell r="K2984">
            <v>2</v>
          </cell>
        </row>
        <row r="2985">
          <cell r="A2985">
            <v>1189</v>
          </cell>
          <cell r="B2985" t="str">
            <v>Laura</v>
          </cell>
          <cell r="C2985" t="str">
            <v>Worsey</v>
          </cell>
          <cell r="D2985">
            <v>24423</v>
          </cell>
          <cell r="E2985" t="str">
            <v>F</v>
          </cell>
          <cell r="F2985">
            <v>57</v>
          </cell>
          <cell r="G2985" t="str">
            <v>V 55</v>
          </cell>
          <cell r="H2985" t="str">
            <v>V 55</v>
          </cell>
          <cell r="I2985" t="str">
            <v>1st</v>
          </cell>
          <cell r="J2985" t="str">
            <v>ROY</v>
          </cell>
          <cell r="K2985">
            <v>2</v>
          </cell>
        </row>
        <row r="2986">
          <cell r="B2986" t="str">
            <v>Joanna</v>
          </cell>
          <cell r="C2986" t="str">
            <v>Zolopa</v>
          </cell>
          <cell r="D2986">
            <v>30073</v>
          </cell>
          <cell r="E2986" t="str">
            <v>F</v>
          </cell>
          <cell r="F2986">
            <v>42</v>
          </cell>
          <cell r="G2986" t="str">
            <v>V 35</v>
          </cell>
          <cell r="I2986" t="str">
            <v>1st</v>
          </cell>
          <cell r="J2986" t="str">
            <v>ROY</v>
          </cell>
          <cell r="K2986">
            <v>2</v>
          </cell>
        </row>
        <row r="2987">
          <cell r="A2987">
            <v>1176</v>
          </cell>
          <cell r="B2987" t="str">
            <v>Sam</v>
          </cell>
          <cell r="C2987" t="str">
            <v>Alexander</v>
          </cell>
          <cell r="E2987" t="str">
            <v>M</v>
          </cell>
          <cell r="F2987">
            <v>124</v>
          </cell>
          <cell r="G2987" t="str">
            <v>S</v>
          </cell>
          <cell r="I2987" t="str">
            <v>1st</v>
          </cell>
          <cell r="J2987" t="str">
            <v>ROY</v>
          </cell>
          <cell r="K2987">
            <v>2</v>
          </cell>
        </row>
        <row r="2988">
          <cell r="A2988">
            <v>1193</v>
          </cell>
          <cell r="B2988" t="str">
            <v>Christian</v>
          </cell>
          <cell r="C2988" t="str">
            <v>Allen</v>
          </cell>
          <cell r="D2988">
            <v>36592</v>
          </cell>
          <cell r="E2988" t="str">
            <v>M</v>
          </cell>
          <cell r="F2988">
            <v>24</v>
          </cell>
          <cell r="G2988" t="str">
            <v>S</v>
          </cell>
          <cell r="I2988" t="str">
            <v>1st</v>
          </cell>
          <cell r="J2988" t="str">
            <v>ROY</v>
          </cell>
          <cell r="K2988">
            <v>2</v>
          </cell>
        </row>
        <row r="2989">
          <cell r="B2989" t="str">
            <v>Peter</v>
          </cell>
          <cell r="C2989" t="str">
            <v>Allen</v>
          </cell>
          <cell r="D2989">
            <v>34079</v>
          </cell>
          <cell r="E2989" t="str">
            <v>M</v>
          </cell>
          <cell r="F2989">
            <v>31</v>
          </cell>
          <cell r="G2989" t="str">
            <v>S</v>
          </cell>
          <cell r="I2989" t="str">
            <v>1st</v>
          </cell>
          <cell r="J2989" t="str">
            <v>ROY</v>
          </cell>
          <cell r="K2989">
            <v>2</v>
          </cell>
        </row>
        <row r="2990">
          <cell r="A2990">
            <v>1130</v>
          </cell>
          <cell r="B2990" t="str">
            <v>Wes</v>
          </cell>
          <cell r="C2990" t="str">
            <v>Atkins</v>
          </cell>
          <cell r="D2990">
            <v>32713</v>
          </cell>
          <cell r="E2990" t="str">
            <v>M</v>
          </cell>
          <cell r="F2990">
            <v>34</v>
          </cell>
          <cell r="G2990" t="str">
            <v>S</v>
          </cell>
          <cell r="I2990" t="str">
            <v>1st</v>
          </cell>
          <cell r="J2990" t="str">
            <v>ROY</v>
          </cell>
          <cell r="K2990">
            <v>2</v>
          </cell>
        </row>
        <row r="2991">
          <cell r="A2991">
            <v>1107</v>
          </cell>
          <cell r="B2991" t="str">
            <v>Martin</v>
          </cell>
          <cell r="C2991" t="str">
            <v>Atkinson</v>
          </cell>
          <cell r="D2991">
            <v>20532</v>
          </cell>
          <cell r="E2991" t="str">
            <v>M</v>
          </cell>
          <cell r="F2991">
            <v>68</v>
          </cell>
          <cell r="G2991" t="str">
            <v>V 60</v>
          </cell>
          <cell r="H2991" t="str">
            <v>V 60</v>
          </cell>
          <cell r="I2991" t="str">
            <v>1st</v>
          </cell>
          <cell r="J2991" t="str">
            <v>ROY</v>
          </cell>
          <cell r="K2991">
            <v>2</v>
          </cell>
        </row>
        <row r="2992">
          <cell r="B2992" t="str">
            <v>Colin</v>
          </cell>
          <cell r="C2992" t="str">
            <v>Barnes</v>
          </cell>
          <cell r="D2992">
            <v>26451</v>
          </cell>
          <cell r="E2992" t="str">
            <v>M</v>
          </cell>
          <cell r="F2992">
            <v>52</v>
          </cell>
          <cell r="G2992" t="str">
            <v>V 50</v>
          </cell>
          <cell r="I2992" t="str">
            <v>1st</v>
          </cell>
          <cell r="J2992" t="str">
            <v>ROY</v>
          </cell>
          <cell r="K2992">
            <v>2</v>
          </cell>
        </row>
        <row r="2993">
          <cell r="A2993">
            <v>1125</v>
          </cell>
          <cell r="B2993" t="str">
            <v>James</v>
          </cell>
          <cell r="C2993" t="str">
            <v>Bass</v>
          </cell>
          <cell r="D2993">
            <v>31891</v>
          </cell>
          <cell r="E2993" t="str">
            <v>M</v>
          </cell>
          <cell r="F2993">
            <v>37</v>
          </cell>
          <cell r="G2993" t="str">
            <v>S</v>
          </cell>
          <cell r="H2993" t="str">
            <v>S</v>
          </cell>
          <cell r="I2993" t="str">
            <v>1st</v>
          </cell>
          <cell r="J2993" t="str">
            <v>ROY</v>
          </cell>
          <cell r="K2993">
            <v>2</v>
          </cell>
        </row>
        <row r="2994">
          <cell r="A2994">
            <v>1126</v>
          </cell>
          <cell r="B2994" t="str">
            <v>Les</v>
          </cell>
          <cell r="C2994" t="str">
            <v>Bass</v>
          </cell>
          <cell r="D2994">
            <v>21186</v>
          </cell>
          <cell r="E2994" t="str">
            <v>M</v>
          </cell>
          <cell r="F2994">
            <v>66</v>
          </cell>
          <cell r="G2994" t="str">
            <v>V 60</v>
          </cell>
          <cell r="H2994" t="str">
            <v>V 60</v>
          </cell>
          <cell r="I2994" t="str">
            <v>1st</v>
          </cell>
          <cell r="J2994" t="str">
            <v>ROY</v>
          </cell>
          <cell r="K2994">
            <v>2</v>
          </cell>
        </row>
        <row r="2995">
          <cell r="A2995">
            <v>1175</v>
          </cell>
          <cell r="B2995" t="str">
            <v>Tom</v>
          </cell>
          <cell r="C2995" t="str">
            <v>Beach</v>
          </cell>
          <cell r="D2995">
            <v>32194</v>
          </cell>
          <cell r="E2995" t="str">
            <v>M</v>
          </cell>
          <cell r="F2995">
            <v>36</v>
          </cell>
          <cell r="G2995" t="str">
            <v>S</v>
          </cell>
          <cell r="H2995" t="str">
            <v>S</v>
          </cell>
          <cell r="I2995" t="str">
            <v>1st</v>
          </cell>
          <cell r="J2995" t="str">
            <v>ROY</v>
          </cell>
          <cell r="K2995">
            <v>2</v>
          </cell>
        </row>
        <row r="2996">
          <cell r="B2996" t="str">
            <v>Julian</v>
          </cell>
          <cell r="C2996" t="str">
            <v>Berry</v>
          </cell>
          <cell r="D2996">
            <v>22889</v>
          </cell>
          <cell r="E2996" t="str">
            <v>M</v>
          </cell>
          <cell r="F2996">
            <v>61</v>
          </cell>
          <cell r="G2996" t="str">
            <v>V 60</v>
          </cell>
          <cell r="H2996" t="str">
            <v>V 60</v>
          </cell>
          <cell r="I2996" t="str">
            <v>1st</v>
          </cell>
          <cell r="J2996" t="str">
            <v>ROY</v>
          </cell>
          <cell r="K2996">
            <v>2</v>
          </cell>
        </row>
        <row r="2997">
          <cell r="A2997">
            <v>1128</v>
          </cell>
          <cell r="B2997" t="str">
            <v>Stephen</v>
          </cell>
          <cell r="C2997" t="str">
            <v>Blackaby</v>
          </cell>
          <cell r="D2997">
            <v>27318</v>
          </cell>
          <cell r="E2997" t="str">
            <v>M</v>
          </cell>
          <cell r="F2997">
            <v>49</v>
          </cell>
          <cell r="G2997" t="str">
            <v>V 40</v>
          </cell>
          <cell r="H2997" t="str">
            <v>V 40</v>
          </cell>
          <cell r="I2997" t="str">
            <v>1st</v>
          </cell>
          <cell r="J2997" t="str">
            <v>ROY</v>
          </cell>
          <cell r="K2997">
            <v>2</v>
          </cell>
        </row>
        <row r="2998">
          <cell r="B2998" t="str">
            <v>Graham</v>
          </cell>
          <cell r="C2998" t="str">
            <v>Boswell</v>
          </cell>
          <cell r="D2998">
            <v>21123</v>
          </cell>
          <cell r="E2998" t="str">
            <v>M</v>
          </cell>
          <cell r="F2998">
            <v>66</v>
          </cell>
          <cell r="G2998" t="str">
            <v>V 60</v>
          </cell>
          <cell r="H2998" t="str">
            <v>V 60</v>
          </cell>
          <cell r="I2998" t="str">
            <v>1st</v>
          </cell>
          <cell r="J2998" t="str">
            <v>ROY</v>
          </cell>
          <cell r="K2998">
            <v>2</v>
          </cell>
        </row>
        <row r="2999">
          <cell r="A2999">
            <v>1191</v>
          </cell>
          <cell r="B2999" t="str">
            <v>Sammy</v>
          </cell>
          <cell r="C2999" t="str">
            <v>Bream</v>
          </cell>
          <cell r="D2999">
            <v>38277</v>
          </cell>
          <cell r="E2999" t="str">
            <v>M</v>
          </cell>
          <cell r="F2999">
            <v>19</v>
          </cell>
          <cell r="G2999" t="str">
            <v>U 20</v>
          </cell>
          <cell r="I2999" t="str">
            <v>1st</v>
          </cell>
          <cell r="J2999" t="str">
            <v>ROY</v>
          </cell>
          <cell r="K2999">
            <v>2</v>
          </cell>
        </row>
        <row r="3000">
          <cell r="B3000" t="str">
            <v>Daire</v>
          </cell>
          <cell r="C3000" t="str">
            <v>Brennan</v>
          </cell>
          <cell r="D3000">
            <v>28313</v>
          </cell>
          <cell r="E3000" t="str">
            <v>M</v>
          </cell>
          <cell r="F3000">
            <v>47</v>
          </cell>
          <cell r="G3000" t="str">
            <v>V 40</v>
          </cell>
          <cell r="I3000" t="str">
            <v>1st</v>
          </cell>
          <cell r="J3000" t="str">
            <v>ROY</v>
          </cell>
          <cell r="K3000">
            <v>2</v>
          </cell>
        </row>
        <row r="3001">
          <cell r="A3001">
            <v>1155</v>
          </cell>
          <cell r="B3001" t="str">
            <v>Andy</v>
          </cell>
          <cell r="C3001" t="str">
            <v>Briggs</v>
          </cell>
          <cell r="D3001">
            <v>25651</v>
          </cell>
          <cell r="E3001" t="str">
            <v>M</v>
          </cell>
          <cell r="F3001">
            <v>54</v>
          </cell>
          <cell r="G3001" t="str">
            <v>V 50</v>
          </cell>
          <cell r="H3001" t="str">
            <v>V 50</v>
          </cell>
          <cell r="I3001" t="str">
            <v>1st</v>
          </cell>
          <cell r="J3001" t="str">
            <v>ROY</v>
          </cell>
          <cell r="K3001">
            <v>2</v>
          </cell>
        </row>
        <row r="3002">
          <cell r="B3002" t="str">
            <v>Ian</v>
          </cell>
          <cell r="C3002" t="str">
            <v>Brown</v>
          </cell>
          <cell r="D3002">
            <v>19729</v>
          </cell>
          <cell r="E3002" t="str">
            <v>M</v>
          </cell>
          <cell r="F3002">
            <v>70</v>
          </cell>
          <cell r="G3002" t="str">
            <v>V 70</v>
          </cell>
          <cell r="I3002" t="str">
            <v>1st</v>
          </cell>
          <cell r="J3002" t="str">
            <v>ROY</v>
          </cell>
          <cell r="K3002">
            <v>2</v>
          </cell>
        </row>
        <row r="3003">
          <cell r="A3003">
            <v>1166</v>
          </cell>
          <cell r="B3003" t="str">
            <v>Liam</v>
          </cell>
          <cell r="C3003" t="str">
            <v>Butler</v>
          </cell>
          <cell r="D3003">
            <v>31467</v>
          </cell>
          <cell r="E3003" t="str">
            <v>M</v>
          </cell>
          <cell r="F3003">
            <v>38</v>
          </cell>
          <cell r="G3003" t="str">
            <v>S</v>
          </cell>
          <cell r="H3003" t="str">
            <v>S</v>
          </cell>
          <cell r="I3003" t="str">
            <v>1st</v>
          </cell>
          <cell r="J3003" t="str">
            <v>ROY</v>
          </cell>
          <cell r="K3003">
            <v>2</v>
          </cell>
        </row>
        <row r="3004">
          <cell r="B3004" t="str">
            <v>Karl</v>
          </cell>
          <cell r="C3004" t="str">
            <v>Cable</v>
          </cell>
          <cell r="D3004">
            <v>23447</v>
          </cell>
          <cell r="E3004" t="str">
            <v>M</v>
          </cell>
          <cell r="F3004">
            <v>60</v>
          </cell>
          <cell r="G3004" t="str">
            <v>V 60</v>
          </cell>
          <cell r="H3004" t="str">
            <v>V 50</v>
          </cell>
          <cell r="I3004" t="str">
            <v>1st</v>
          </cell>
          <cell r="J3004" t="str">
            <v>ROY</v>
          </cell>
          <cell r="K3004">
            <v>2</v>
          </cell>
        </row>
        <row r="3005">
          <cell r="A3005">
            <v>1172</v>
          </cell>
          <cell r="B3005" t="str">
            <v>Ben</v>
          </cell>
          <cell r="C3005" t="str">
            <v>Cannon</v>
          </cell>
          <cell r="E3005" t="str">
            <v>M</v>
          </cell>
          <cell r="F3005">
            <v>124</v>
          </cell>
          <cell r="G3005" t="str">
            <v>S</v>
          </cell>
          <cell r="I3005" t="str">
            <v>1st</v>
          </cell>
          <cell r="J3005" t="str">
            <v>ROY</v>
          </cell>
          <cell r="K3005">
            <v>2</v>
          </cell>
        </row>
        <row r="3006">
          <cell r="B3006" t="str">
            <v>David</v>
          </cell>
          <cell r="C3006" t="str">
            <v>Carter</v>
          </cell>
          <cell r="D3006">
            <v>31048</v>
          </cell>
          <cell r="E3006" t="str">
            <v>M</v>
          </cell>
          <cell r="F3006">
            <v>39</v>
          </cell>
          <cell r="G3006" t="str">
            <v>S</v>
          </cell>
          <cell r="H3006" t="str">
            <v>S</v>
          </cell>
          <cell r="I3006" t="str">
            <v>1st</v>
          </cell>
          <cell r="J3006" t="str">
            <v>ROY</v>
          </cell>
          <cell r="K3006">
            <v>2</v>
          </cell>
        </row>
        <row r="3007">
          <cell r="A3007">
            <v>1143</v>
          </cell>
          <cell r="B3007" t="str">
            <v>Grant</v>
          </cell>
          <cell r="C3007" t="str">
            <v>Chapman</v>
          </cell>
          <cell r="D3007">
            <v>27847</v>
          </cell>
          <cell r="E3007" t="str">
            <v>M</v>
          </cell>
          <cell r="F3007">
            <v>48</v>
          </cell>
          <cell r="G3007" t="str">
            <v>V 40</v>
          </cell>
          <cell r="H3007" t="str">
            <v>V 40</v>
          </cell>
          <cell r="I3007" t="str">
            <v>1st</v>
          </cell>
          <cell r="J3007" t="str">
            <v>ROY</v>
          </cell>
          <cell r="K3007">
            <v>2</v>
          </cell>
        </row>
        <row r="3008">
          <cell r="B3008" t="str">
            <v>Nathan</v>
          </cell>
          <cell r="C3008" t="str">
            <v>Choat</v>
          </cell>
          <cell r="D3008">
            <v>36516</v>
          </cell>
          <cell r="E3008" t="str">
            <v>M</v>
          </cell>
          <cell r="F3008">
            <v>24</v>
          </cell>
          <cell r="G3008" t="str">
            <v>S</v>
          </cell>
          <cell r="H3008" t="str">
            <v>S</v>
          </cell>
          <cell r="I3008" t="str">
            <v>1st</v>
          </cell>
          <cell r="J3008" t="str">
            <v>ROY</v>
          </cell>
          <cell r="K3008">
            <v>2</v>
          </cell>
        </row>
        <row r="3009">
          <cell r="B3009" t="str">
            <v>Michael</v>
          </cell>
          <cell r="C3009" t="str">
            <v>Cocker</v>
          </cell>
          <cell r="D3009">
            <v>19492</v>
          </cell>
          <cell r="E3009" t="str">
            <v>M</v>
          </cell>
          <cell r="F3009">
            <v>71</v>
          </cell>
          <cell r="G3009" t="str">
            <v>V 70</v>
          </cell>
          <cell r="I3009" t="str">
            <v>1st</v>
          </cell>
          <cell r="J3009" t="str">
            <v>ROY</v>
          </cell>
          <cell r="K3009">
            <v>2</v>
          </cell>
        </row>
        <row r="3010">
          <cell r="B3010" t="str">
            <v>Nicholas</v>
          </cell>
          <cell r="C3010" t="str">
            <v>Coles</v>
          </cell>
          <cell r="D3010">
            <v>30986</v>
          </cell>
          <cell r="E3010" t="str">
            <v>M</v>
          </cell>
          <cell r="F3010">
            <v>39</v>
          </cell>
          <cell r="G3010" t="str">
            <v>S</v>
          </cell>
          <cell r="H3010" t="str">
            <v>S</v>
          </cell>
          <cell r="I3010" t="str">
            <v>1st</v>
          </cell>
          <cell r="J3010" t="str">
            <v>ROY</v>
          </cell>
          <cell r="K3010">
            <v>2</v>
          </cell>
        </row>
        <row r="3011">
          <cell r="A3011">
            <v>1144</v>
          </cell>
          <cell r="B3011" t="str">
            <v>Matthew</v>
          </cell>
          <cell r="C3011" t="str">
            <v>Cottiss</v>
          </cell>
          <cell r="D3011">
            <v>31618</v>
          </cell>
          <cell r="E3011" t="str">
            <v>M</v>
          </cell>
          <cell r="F3011">
            <v>37</v>
          </cell>
          <cell r="G3011" t="str">
            <v>S</v>
          </cell>
          <cell r="H3011" t="str">
            <v>S</v>
          </cell>
          <cell r="I3011" t="str">
            <v>1st</v>
          </cell>
          <cell r="J3011" t="str">
            <v>ROY</v>
          </cell>
          <cell r="K3011">
            <v>2</v>
          </cell>
        </row>
        <row r="3012">
          <cell r="B3012" t="str">
            <v>James</v>
          </cell>
          <cell r="C3012" t="str">
            <v>Crisp</v>
          </cell>
          <cell r="D3012">
            <v>32774</v>
          </cell>
          <cell r="E3012" t="str">
            <v>M</v>
          </cell>
          <cell r="F3012">
            <v>34</v>
          </cell>
          <cell r="G3012" t="str">
            <v>S</v>
          </cell>
          <cell r="H3012" t="str">
            <v>S</v>
          </cell>
          <cell r="I3012" t="str">
            <v>1st</v>
          </cell>
          <cell r="J3012" t="str">
            <v>ROY</v>
          </cell>
          <cell r="K3012">
            <v>2</v>
          </cell>
        </row>
        <row r="3013">
          <cell r="B3013" t="str">
            <v>Mark</v>
          </cell>
          <cell r="C3013" t="str">
            <v>Crook*</v>
          </cell>
          <cell r="D3013">
            <v>29241</v>
          </cell>
          <cell r="E3013" t="str">
            <v>M</v>
          </cell>
          <cell r="F3013">
            <v>44</v>
          </cell>
          <cell r="G3013" t="str">
            <v>V 40</v>
          </cell>
          <cell r="H3013" t="str">
            <v>V 40</v>
          </cell>
          <cell r="I3013" t="str">
            <v>2nd</v>
          </cell>
          <cell r="J3013" t="str">
            <v>ROY</v>
          </cell>
          <cell r="K3013">
            <v>2</v>
          </cell>
        </row>
        <row r="3014">
          <cell r="B3014" t="str">
            <v>Michael</v>
          </cell>
          <cell r="C3014" t="str">
            <v>Curran</v>
          </cell>
          <cell r="D3014">
            <v>23778</v>
          </cell>
          <cell r="E3014" t="str">
            <v>M</v>
          </cell>
          <cell r="F3014">
            <v>59</v>
          </cell>
          <cell r="G3014" t="str">
            <v>V 50</v>
          </cell>
          <cell r="H3014" t="str">
            <v>V 50</v>
          </cell>
          <cell r="I3014" t="str">
            <v>1st</v>
          </cell>
          <cell r="J3014" t="str">
            <v>ROY</v>
          </cell>
          <cell r="K3014">
            <v>2</v>
          </cell>
        </row>
        <row r="3015">
          <cell r="B3015" t="str">
            <v>Richard</v>
          </cell>
          <cell r="C3015" t="str">
            <v>Dajda</v>
          </cell>
          <cell r="D3015">
            <v>18041</v>
          </cell>
          <cell r="E3015" t="str">
            <v>M</v>
          </cell>
          <cell r="F3015">
            <v>75</v>
          </cell>
          <cell r="G3015" t="str">
            <v>V 70</v>
          </cell>
          <cell r="I3015" t="str">
            <v>1st</v>
          </cell>
          <cell r="J3015" t="str">
            <v>ROY</v>
          </cell>
          <cell r="K3015">
            <v>2</v>
          </cell>
        </row>
        <row r="3016">
          <cell r="A3016">
            <v>1157</v>
          </cell>
          <cell r="B3016" t="str">
            <v>Aaron</v>
          </cell>
          <cell r="C3016" t="str">
            <v>Davison</v>
          </cell>
          <cell r="D3016">
            <v>28117</v>
          </cell>
          <cell r="E3016" t="str">
            <v>M</v>
          </cell>
          <cell r="F3016">
            <v>47</v>
          </cell>
          <cell r="G3016" t="str">
            <v>V 40</v>
          </cell>
          <cell r="I3016" t="str">
            <v>1st</v>
          </cell>
          <cell r="J3016" t="str">
            <v>ROY</v>
          </cell>
          <cell r="K3016">
            <v>2</v>
          </cell>
        </row>
        <row r="3017">
          <cell r="B3017" t="str">
            <v>Geoffrey</v>
          </cell>
          <cell r="C3017" t="str">
            <v>Dayus</v>
          </cell>
          <cell r="D3017">
            <v>15896</v>
          </cell>
          <cell r="E3017" t="str">
            <v>M</v>
          </cell>
          <cell r="F3017">
            <v>81</v>
          </cell>
          <cell r="G3017" t="str">
            <v>V 80</v>
          </cell>
          <cell r="I3017" t="str">
            <v>1st</v>
          </cell>
          <cell r="J3017" t="str">
            <v>ROY</v>
          </cell>
          <cell r="K3017">
            <v>2</v>
          </cell>
        </row>
        <row r="3018">
          <cell r="A3018">
            <v>1106</v>
          </cell>
          <cell r="B3018" t="str">
            <v>Ryan</v>
          </cell>
          <cell r="C3018" t="str">
            <v>De Vooght-Johnson</v>
          </cell>
          <cell r="D3018">
            <v>29391</v>
          </cell>
          <cell r="E3018" t="str">
            <v>M</v>
          </cell>
          <cell r="F3018">
            <v>44</v>
          </cell>
          <cell r="G3018" t="str">
            <v>V 40</v>
          </cell>
          <cell r="H3018" t="str">
            <v>V 40</v>
          </cell>
          <cell r="I3018" t="str">
            <v>1st</v>
          </cell>
          <cell r="J3018" t="str">
            <v>ROY</v>
          </cell>
          <cell r="K3018">
            <v>2</v>
          </cell>
        </row>
        <row r="3019">
          <cell r="B3019" t="str">
            <v>Steven</v>
          </cell>
          <cell r="C3019" t="str">
            <v>Dobner</v>
          </cell>
          <cell r="D3019">
            <v>27099</v>
          </cell>
          <cell r="E3019" t="str">
            <v>M</v>
          </cell>
          <cell r="F3019">
            <v>50</v>
          </cell>
          <cell r="G3019" t="str">
            <v>V 50</v>
          </cell>
          <cell r="I3019" t="str">
            <v>1st</v>
          </cell>
          <cell r="J3019" t="str">
            <v>ROY</v>
          </cell>
          <cell r="K3019">
            <v>2</v>
          </cell>
        </row>
        <row r="3020">
          <cell r="B3020" t="str">
            <v>Matthew</v>
          </cell>
          <cell r="C3020" t="str">
            <v>Doggett</v>
          </cell>
          <cell r="D3020">
            <v>25725</v>
          </cell>
          <cell r="E3020" t="str">
            <v>M</v>
          </cell>
          <cell r="F3020">
            <v>54</v>
          </cell>
          <cell r="G3020" t="str">
            <v>V 50</v>
          </cell>
          <cell r="I3020" t="str">
            <v>1st</v>
          </cell>
          <cell r="J3020" t="str">
            <v>ROY</v>
          </cell>
          <cell r="K3020">
            <v>2</v>
          </cell>
        </row>
        <row r="3021">
          <cell r="B3021" t="str">
            <v>Steve</v>
          </cell>
          <cell r="C3021" t="str">
            <v>Donelan</v>
          </cell>
          <cell r="D3021">
            <v>28262</v>
          </cell>
          <cell r="E3021" t="str">
            <v>M</v>
          </cell>
          <cell r="F3021">
            <v>47</v>
          </cell>
          <cell r="G3021" t="str">
            <v>V 40</v>
          </cell>
          <cell r="I3021" t="str">
            <v>1st</v>
          </cell>
          <cell r="J3021" t="str">
            <v>ROY</v>
          </cell>
          <cell r="K3021">
            <v>2</v>
          </cell>
        </row>
        <row r="3022">
          <cell r="B3022" t="str">
            <v>Stephen</v>
          </cell>
          <cell r="C3022" t="str">
            <v>Douglas</v>
          </cell>
          <cell r="D3022">
            <v>22422</v>
          </cell>
          <cell r="E3022" t="str">
            <v>M</v>
          </cell>
          <cell r="F3022">
            <v>63</v>
          </cell>
          <cell r="G3022" t="str">
            <v>V 60</v>
          </cell>
          <cell r="I3022" t="str">
            <v>1st</v>
          </cell>
          <cell r="J3022" t="str">
            <v>ROY</v>
          </cell>
          <cell r="K3022">
            <v>2</v>
          </cell>
        </row>
        <row r="3023">
          <cell r="A3023">
            <v>1160</v>
          </cell>
          <cell r="B3023" t="str">
            <v>Mark</v>
          </cell>
          <cell r="C3023" t="str">
            <v>Dry</v>
          </cell>
          <cell r="D3023">
            <v>30393</v>
          </cell>
          <cell r="E3023" t="str">
            <v>M</v>
          </cell>
          <cell r="F3023">
            <v>41</v>
          </cell>
          <cell r="G3023" t="str">
            <v>V 40</v>
          </cell>
          <cell r="H3023" t="str">
            <v>V 40</v>
          </cell>
          <cell r="I3023" t="str">
            <v>1st</v>
          </cell>
          <cell r="J3023" t="str">
            <v>ROY</v>
          </cell>
          <cell r="K3023">
            <v>2</v>
          </cell>
        </row>
        <row r="3024">
          <cell r="B3024" t="str">
            <v>Rick</v>
          </cell>
          <cell r="C3024" t="str">
            <v>Ebberson</v>
          </cell>
          <cell r="D3024">
            <v>24729</v>
          </cell>
          <cell r="E3024" t="str">
            <v>M</v>
          </cell>
          <cell r="F3024">
            <v>56</v>
          </cell>
          <cell r="G3024" t="str">
            <v>V 50</v>
          </cell>
          <cell r="H3024" t="str">
            <v>V 50</v>
          </cell>
          <cell r="I3024" t="str">
            <v>1st</v>
          </cell>
          <cell r="J3024" t="str">
            <v>ROY</v>
          </cell>
          <cell r="K3024">
            <v>2</v>
          </cell>
        </row>
        <row r="3025">
          <cell r="B3025" t="str">
            <v>Dave</v>
          </cell>
          <cell r="C3025" t="str">
            <v>Evans</v>
          </cell>
          <cell r="E3025" t="str">
            <v>M</v>
          </cell>
          <cell r="F3025">
            <v>124</v>
          </cell>
          <cell r="G3025" t="str">
            <v>V 70</v>
          </cell>
          <cell r="I3025" t="str">
            <v>1st</v>
          </cell>
          <cell r="J3025" t="str">
            <v>ROY</v>
          </cell>
          <cell r="K3025">
            <v>2</v>
          </cell>
        </row>
        <row r="3026">
          <cell r="B3026" t="str">
            <v>Paul</v>
          </cell>
          <cell r="C3026" t="str">
            <v>Evans</v>
          </cell>
          <cell r="D3026">
            <v>22583</v>
          </cell>
          <cell r="E3026" t="str">
            <v>M</v>
          </cell>
          <cell r="F3026">
            <v>62</v>
          </cell>
          <cell r="G3026" t="str">
            <v>V 60</v>
          </cell>
          <cell r="I3026" t="str">
            <v>1st</v>
          </cell>
          <cell r="J3026" t="str">
            <v>ROY</v>
          </cell>
          <cell r="K3026">
            <v>2</v>
          </cell>
        </row>
        <row r="3027">
          <cell r="B3027" t="str">
            <v>Jacob</v>
          </cell>
          <cell r="C3027" t="str">
            <v>Everingham</v>
          </cell>
          <cell r="D3027">
            <v>34439</v>
          </cell>
          <cell r="E3027" t="str">
            <v>M</v>
          </cell>
          <cell r="F3027">
            <v>30</v>
          </cell>
          <cell r="G3027" t="str">
            <v>S</v>
          </cell>
          <cell r="H3027" t="str">
            <v>S</v>
          </cell>
          <cell r="I3027" t="str">
            <v>1st</v>
          </cell>
          <cell r="J3027" t="str">
            <v>ROY</v>
          </cell>
          <cell r="K3027">
            <v>2</v>
          </cell>
        </row>
        <row r="3028">
          <cell r="B3028" t="str">
            <v>Chris</v>
          </cell>
          <cell r="C3028" t="str">
            <v>Fagan</v>
          </cell>
          <cell r="D3028">
            <v>21114</v>
          </cell>
          <cell r="E3028" t="str">
            <v>M</v>
          </cell>
          <cell r="F3028">
            <v>66</v>
          </cell>
          <cell r="G3028" t="str">
            <v>V 60</v>
          </cell>
          <cell r="I3028" t="str">
            <v>1st</v>
          </cell>
          <cell r="J3028" t="str">
            <v>ROY</v>
          </cell>
          <cell r="K3028">
            <v>2</v>
          </cell>
        </row>
        <row r="3029">
          <cell r="B3029" t="str">
            <v>Neil</v>
          </cell>
          <cell r="C3029" t="str">
            <v>Feeder</v>
          </cell>
          <cell r="D3029">
            <v>24708</v>
          </cell>
          <cell r="E3029" t="str">
            <v>M</v>
          </cell>
          <cell r="F3029">
            <v>56</v>
          </cell>
          <cell r="G3029" t="str">
            <v>V 50</v>
          </cell>
          <cell r="H3029" t="str">
            <v>V 50</v>
          </cell>
          <cell r="I3029" t="str">
            <v>1st</v>
          </cell>
          <cell r="J3029" t="str">
            <v>ROY</v>
          </cell>
          <cell r="K3029">
            <v>2</v>
          </cell>
        </row>
        <row r="3030">
          <cell r="B3030" t="str">
            <v>Nicholas</v>
          </cell>
          <cell r="C3030" t="str">
            <v>Fiducia</v>
          </cell>
          <cell r="D3030">
            <v>30567</v>
          </cell>
          <cell r="E3030" t="str">
            <v>M</v>
          </cell>
          <cell r="F3030">
            <v>40</v>
          </cell>
          <cell r="G3030" t="str">
            <v>V 40</v>
          </cell>
          <cell r="I3030" t="str">
            <v>1st</v>
          </cell>
          <cell r="J3030" t="str">
            <v>ROY</v>
          </cell>
          <cell r="K3030">
            <v>2</v>
          </cell>
        </row>
        <row r="3031">
          <cell r="B3031" t="str">
            <v>Darren</v>
          </cell>
          <cell r="C3031" t="str">
            <v>Foreman</v>
          </cell>
          <cell r="D3031">
            <v>25126</v>
          </cell>
          <cell r="E3031" t="str">
            <v>M</v>
          </cell>
          <cell r="F3031">
            <v>55</v>
          </cell>
          <cell r="G3031" t="str">
            <v>V 50</v>
          </cell>
          <cell r="I3031" t="str">
            <v>1st</v>
          </cell>
          <cell r="J3031" t="str">
            <v>ROY</v>
          </cell>
          <cell r="K3031">
            <v>2</v>
          </cell>
        </row>
        <row r="3032">
          <cell r="B3032" t="str">
            <v xml:space="preserve">Tom </v>
          </cell>
          <cell r="C3032" t="str">
            <v>Forster</v>
          </cell>
          <cell r="D3032">
            <v>31673</v>
          </cell>
          <cell r="E3032" t="str">
            <v>M</v>
          </cell>
          <cell r="F3032">
            <v>37</v>
          </cell>
          <cell r="G3032" t="str">
            <v>S</v>
          </cell>
          <cell r="H3032" t="str">
            <v>S</v>
          </cell>
          <cell r="I3032" t="str">
            <v>1st</v>
          </cell>
          <cell r="J3032" t="str">
            <v>ROY</v>
          </cell>
          <cell r="K3032">
            <v>2</v>
          </cell>
        </row>
        <row r="3033">
          <cell r="B3033" t="str">
            <v>Kevin</v>
          </cell>
          <cell r="C3033" t="str">
            <v>Foskett</v>
          </cell>
          <cell r="D3033">
            <v>23664</v>
          </cell>
          <cell r="E3033" t="str">
            <v>M</v>
          </cell>
          <cell r="F3033">
            <v>59</v>
          </cell>
          <cell r="G3033" t="str">
            <v>V 50</v>
          </cell>
          <cell r="I3033" t="str">
            <v>1st</v>
          </cell>
          <cell r="J3033" t="str">
            <v>ROY</v>
          </cell>
          <cell r="K3033">
            <v>2</v>
          </cell>
        </row>
        <row r="3034">
          <cell r="A3034">
            <v>1105</v>
          </cell>
          <cell r="B3034" t="str">
            <v>Gavin</v>
          </cell>
          <cell r="C3034" t="str">
            <v>Francis</v>
          </cell>
          <cell r="D3034">
            <v>24023</v>
          </cell>
          <cell r="E3034" t="str">
            <v>M</v>
          </cell>
          <cell r="F3034">
            <v>58</v>
          </cell>
          <cell r="G3034" t="str">
            <v>V 50</v>
          </cell>
          <cell r="H3034" t="str">
            <v>V 50</v>
          </cell>
          <cell r="I3034" t="str">
            <v>1st</v>
          </cell>
          <cell r="J3034" t="str">
            <v>ROY</v>
          </cell>
          <cell r="K3034">
            <v>2</v>
          </cell>
        </row>
        <row r="3035">
          <cell r="B3035" t="str">
            <v>Lee</v>
          </cell>
          <cell r="C3035" t="str">
            <v>Freeman</v>
          </cell>
          <cell r="D3035">
            <v>24202</v>
          </cell>
          <cell r="E3035" t="str">
            <v>M</v>
          </cell>
          <cell r="F3035">
            <v>58</v>
          </cell>
          <cell r="G3035" t="str">
            <v>V 50</v>
          </cell>
          <cell r="H3035" t="str">
            <v>V 50</v>
          </cell>
          <cell r="I3035" t="str">
            <v>1st</v>
          </cell>
          <cell r="J3035" t="str">
            <v>ROY</v>
          </cell>
          <cell r="K3035">
            <v>2</v>
          </cell>
        </row>
        <row r="3036">
          <cell r="A3036">
            <v>1114</v>
          </cell>
          <cell r="B3036" t="str">
            <v>Nick</v>
          </cell>
          <cell r="C3036" t="str">
            <v>Goldman</v>
          </cell>
          <cell r="D3036">
            <v>23418</v>
          </cell>
          <cell r="E3036" t="str">
            <v>M</v>
          </cell>
          <cell r="F3036">
            <v>60</v>
          </cell>
          <cell r="G3036" t="str">
            <v>V 60</v>
          </cell>
          <cell r="H3036" t="str">
            <v>V 50</v>
          </cell>
          <cell r="I3036" t="str">
            <v>1st</v>
          </cell>
          <cell r="J3036" t="str">
            <v>ROY</v>
          </cell>
          <cell r="K3036">
            <v>2</v>
          </cell>
        </row>
        <row r="3037">
          <cell r="B3037" t="str">
            <v>Matthew</v>
          </cell>
          <cell r="C3037" t="str">
            <v>Gourlay</v>
          </cell>
          <cell r="D3037">
            <v>32094</v>
          </cell>
          <cell r="E3037" t="str">
            <v>M</v>
          </cell>
          <cell r="F3037">
            <v>36</v>
          </cell>
          <cell r="G3037" t="str">
            <v>S</v>
          </cell>
          <cell r="H3037" t="str">
            <v>S</v>
          </cell>
          <cell r="I3037" t="str">
            <v>1st</v>
          </cell>
          <cell r="J3037" t="str">
            <v>ROY</v>
          </cell>
          <cell r="K3037">
            <v>2</v>
          </cell>
        </row>
        <row r="3038">
          <cell r="A3038">
            <v>1154</v>
          </cell>
          <cell r="B3038" t="str">
            <v>Paul</v>
          </cell>
          <cell r="C3038" t="str">
            <v>Green</v>
          </cell>
          <cell r="D3038">
            <v>20861</v>
          </cell>
          <cell r="E3038" t="str">
            <v>M</v>
          </cell>
          <cell r="F3038">
            <v>67</v>
          </cell>
          <cell r="G3038" t="str">
            <v>V 60</v>
          </cell>
          <cell r="H3038" t="str">
            <v>V 60</v>
          </cell>
          <cell r="I3038" t="str">
            <v>1st</v>
          </cell>
          <cell r="J3038" t="str">
            <v>ROY</v>
          </cell>
          <cell r="K3038">
            <v>2</v>
          </cell>
        </row>
        <row r="3039">
          <cell r="B3039" t="str">
            <v>Stuart</v>
          </cell>
          <cell r="C3039" t="str">
            <v>Green</v>
          </cell>
          <cell r="D3039">
            <v>28780</v>
          </cell>
          <cell r="E3039" t="str">
            <v>M</v>
          </cell>
          <cell r="F3039">
            <v>45</v>
          </cell>
          <cell r="G3039" t="str">
            <v>V 40</v>
          </cell>
          <cell r="H3039" t="str">
            <v>V 40</v>
          </cell>
          <cell r="I3039" t="str">
            <v>1st</v>
          </cell>
          <cell r="J3039" t="str">
            <v>ROY</v>
          </cell>
          <cell r="K3039">
            <v>2</v>
          </cell>
        </row>
        <row r="3040">
          <cell r="B3040" t="str">
            <v>Dimitri</v>
          </cell>
          <cell r="C3040" t="str">
            <v>Hadjidakis</v>
          </cell>
          <cell r="D3040">
            <v>19623</v>
          </cell>
          <cell r="E3040" t="str">
            <v>M</v>
          </cell>
          <cell r="F3040">
            <v>70</v>
          </cell>
          <cell r="G3040" t="str">
            <v>V 70</v>
          </cell>
          <cell r="I3040" t="str">
            <v>1st</v>
          </cell>
          <cell r="J3040" t="str">
            <v>ROY</v>
          </cell>
          <cell r="K3040">
            <v>2</v>
          </cell>
        </row>
        <row r="3041">
          <cell r="B3041" t="str">
            <v>Malcolm</v>
          </cell>
          <cell r="C3041" t="str">
            <v>Hall</v>
          </cell>
          <cell r="D3041">
            <v>25736</v>
          </cell>
          <cell r="E3041" t="str">
            <v>M</v>
          </cell>
          <cell r="F3041">
            <v>54</v>
          </cell>
          <cell r="G3041" t="str">
            <v>V 50</v>
          </cell>
          <cell r="I3041" t="str">
            <v>1st</v>
          </cell>
          <cell r="J3041" t="str">
            <v>ROY</v>
          </cell>
          <cell r="K3041">
            <v>2</v>
          </cell>
        </row>
        <row r="3042">
          <cell r="B3042" t="str">
            <v>Wayne</v>
          </cell>
          <cell r="C3042" t="str">
            <v>Hargreaves*</v>
          </cell>
          <cell r="D3042">
            <v>25691</v>
          </cell>
          <cell r="E3042" t="str">
            <v>M</v>
          </cell>
          <cell r="F3042">
            <v>54</v>
          </cell>
          <cell r="G3042" t="str">
            <v>V 50</v>
          </cell>
          <cell r="H3042" t="str">
            <v>V 50</v>
          </cell>
          <cell r="I3042" t="str">
            <v>2nd</v>
          </cell>
          <cell r="J3042" t="str">
            <v>ROY</v>
          </cell>
          <cell r="K3042">
            <v>2</v>
          </cell>
        </row>
        <row r="3043">
          <cell r="A3043">
            <v>1134</v>
          </cell>
          <cell r="B3043" t="str">
            <v>Richard</v>
          </cell>
          <cell r="C3043" t="str">
            <v>Harrison</v>
          </cell>
          <cell r="D3043">
            <v>25194</v>
          </cell>
          <cell r="E3043" t="str">
            <v>M</v>
          </cell>
          <cell r="F3043">
            <v>55</v>
          </cell>
          <cell r="G3043" t="str">
            <v>V 50</v>
          </cell>
          <cell r="H3043" t="str">
            <v>V 50</v>
          </cell>
          <cell r="I3043" t="str">
            <v>1st</v>
          </cell>
          <cell r="J3043" t="str">
            <v>ROY</v>
          </cell>
          <cell r="K3043">
            <v>2</v>
          </cell>
        </row>
        <row r="3044">
          <cell r="B3044" t="str">
            <v>Mike</v>
          </cell>
          <cell r="C3044" t="str">
            <v>Harrowell</v>
          </cell>
          <cell r="D3044">
            <v>31150</v>
          </cell>
          <cell r="E3044" t="str">
            <v>M</v>
          </cell>
          <cell r="F3044">
            <v>39</v>
          </cell>
          <cell r="G3044" t="str">
            <v>S</v>
          </cell>
          <cell r="H3044" t="str">
            <v>S</v>
          </cell>
          <cell r="I3044" t="str">
            <v>1st</v>
          </cell>
          <cell r="J3044" t="str">
            <v>ROY</v>
          </cell>
          <cell r="K3044">
            <v>2</v>
          </cell>
        </row>
        <row r="3045">
          <cell r="B3045" t="str">
            <v>Michael</v>
          </cell>
          <cell r="C3045" t="str">
            <v>Hartley</v>
          </cell>
          <cell r="D3045">
            <v>31897</v>
          </cell>
          <cell r="E3045" t="str">
            <v>M</v>
          </cell>
          <cell r="F3045">
            <v>37</v>
          </cell>
          <cell r="G3045" t="str">
            <v>S</v>
          </cell>
          <cell r="I3045" t="str">
            <v>1st</v>
          </cell>
          <cell r="J3045" t="str">
            <v>ROY</v>
          </cell>
          <cell r="K3045">
            <v>2</v>
          </cell>
        </row>
        <row r="3046">
          <cell r="A3046">
            <v>1133</v>
          </cell>
          <cell r="B3046" t="str">
            <v>Paul</v>
          </cell>
          <cell r="C3046" t="str">
            <v>Haynes</v>
          </cell>
          <cell r="D3046">
            <v>28242</v>
          </cell>
          <cell r="E3046" t="str">
            <v>M</v>
          </cell>
          <cell r="F3046">
            <v>47</v>
          </cell>
          <cell r="G3046" t="str">
            <v>V 40</v>
          </cell>
          <cell r="H3046" t="str">
            <v>V 40</v>
          </cell>
          <cell r="I3046" t="str">
            <v>1st</v>
          </cell>
          <cell r="J3046" t="str">
            <v>ROY</v>
          </cell>
          <cell r="K3046">
            <v>2</v>
          </cell>
        </row>
        <row r="3047">
          <cell r="A3047">
            <v>1147</v>
          </cell>
          <cell r="B3047" t="str">
            <v>Graham</v>
          </cell>
          <cell r="C3047" t="str">
            <v>Hill</v>
          </cell>
          <cell r="D3047">
            <v>26032</v>
          </cell>
          <cell r="E3047" t="str">
            <v>M</v>
          </cell>
          <cell r="F3047">
            <v>53</v>
          </cell>
          <cell r="G3047" t="str">
            <v>V 50</v>
          </cell>
          <cell r="H3047" t="str">
            <v>V 50</v>
          </cell>
          <cell r="I3047" t="str">
            <v>1st</v>
          </cell>
          <cell r="J3047" t="str">
            <v>ROY</v>
          </cell>
          <cell r="K3047">
            <v>2</v>
          </cell>
        </row>
        <row r="3048">
          <cell r="B3048" t="str">
            <v>Maurice</v>
          </cell>
          <cell r="C3048" t="str">
            <v>Hill</v>
          </cell>
          <cell r="D3048" t="str">
            <v>over 70</v>
          </cell>
          <cell r="E3048" t="str">
            <v>M</v>
          </cell>
          <cell r="F3048" t="e">
            <v>#VALUE!</v>
          </cell>
          <cell r="G3048" t="str">
            <v>V 70</v>
          </cell>
          <cell r="I3048" t="str">
            <v>1st</v>
          </cell>
          <cell r="J3048" t="str">
            <v>ROY</v>
          </cell>
          <cell r="K3048">
            <v>2</v>
          </cell>
        </row>
        <row r="3049">
          <cell r="B3049" t="str">
            <v>Thomas</v>
          </cell>
          <cell r="C3049" t="str">
            <v>Hill</v>
          </cell>
          <cell r="D3049">
            <v>38684</v>
          </cell>
          <cell r="E3049" t="str">
            <v>M</v>
          </cell>
          <cell r="F3049">
            <v>18</v>
          </cell>
          <cell r="G3049" t="str">
            <v>U 20</v>
          </cell>
          <cell r="I3049" t="str">
            <v>1st</v>
          </cell>
          <cell r="J3049" t="str">
            <v>ROY</v>
          </cell>
          <cell r="K3049">
            <v>2</v>
          </cell>
        </row>
        <row r="3050">
          <cell r="A3050">
            <v>1127</v>
          </cell>
          <cell r="B3050" t="str">
            <v>Matthew</v>
          </cell>
          <cell r="C3050" t="str">
            <v>Hockley</v>
          </cell>
          <cell r="D3050">
            <v>34030</v>
          </cell>
          <cell r="E3050" t="str">
            <v>M</v>
          </cell>
          <cell r="F3050">
            <v>31</v>
          </cell>
          <cell r="G3050" t="str">
            <v>S</v>
          </cell>
          <cell r="I3050" t="str">
            <v>1st</v>
          </cell>
          <cell r="J3050" t="str">
            <v>ROY</v>
          </cell>
          <cell r="K3050">
            <v>2</v>
          </cell>
        </row>
        <row r="3051">
          <cell r="A3051">
            <v>1192</v>
          </cell>
          <cell r="B3051" t="str">
            <v>Chris</v>
          </cell>
          <cell r="C3051" t="str">
            <v>Holton</v>
          </cell>
          <cell r="D3051">
            <v>32661</v>
          </cell>
          <cell r="E3051" t="str">
            <v>M</v>
          </cell>
          <cell r="F3051">
            <v>35</v>
          </cell>
          <cell r="G3051" t="str">
            <v>S</v>
          </cell>
          <cell r="H3051" t="str">
            <v>S</v>
          </cell>
          <cell r="I3051" t="str">
            <v>1st</v>
          </cell>
          <cell r="J3051" t="str">
            <v>ROY</v>
          </cell>
          <cell r="K3051">
            <v>2</v>
          </cell>
        </row>
        <row r="3052">
          <cell r="B3052" t="str">
            <v>Karl</v>
          </cell>
          <cell r="C3052" t="str">
            <v>Howard</v>
          </cell>
          <cell r="D3052">
            <v>31673</v>
          </cell>
          <cell r="E3052" t="str">
            <v>M</v>
          </cell>
          <cell r="F3052">
            <v>37</v>
          </cell>
          <cell r="G3052" t="str">
            <v>S</v>
          </cell>
          <cell r="H3052" t="str">
            <v>S</v>
          </cell>
          <cell r="I3052" t="str">
            <v>1st</v>
          </cell>
          <cell r="J3052" t="str">
            <v>ROY</v>
          </cell>
          <cell r="K3052">
            <v>2</v>
          </cell>
        </row>
        <row r="3053">
          <cell r="B3053" t="str">
            <v>Robert</v>
          </cell>
          <cell r="C3053" t="str">
            <v>Howard</v>
          </cell>
          <cell r="D3053">
            <v>27826</v>
          </cell>
          <cell r="E3053" t="str">
            <v>M</v>
          </cell>
          <cell r="F3053">
            <v>48</v>
          </cell>
          <cell r="G3053" t="str">
            <v>V 40</v>
          </cell>
          <cell r="I3053" t="str">
            <v>1st</v>
          </cell>
          <cell r="J3053" t="str">
            <v>ROY</v>
          </cell>
          <cell r="K3053">
            <v>2</v>
          </cell>
        </row>
        <row r="3054">
          <cell r="B3054" t="str">
            <v>Alex</v>
          </cell>
          <cell r="C3054" t="str">
            <v>Humphrey</v>
          </cell>
          <cell r="D3054">
            <v>38208</v>
          </cell>
          <cell r="E3054" t="str">
            <v>M</v>
          </cell>
          <cell r="F3054">
            <v>19</v>
          </cell>
          <cell r="G3054" t="str">
            <v>U 20</v>
          </cell>
          <cell r="H3054" t="str">
            <v>U 20</v>
          </cell>
          <cell r="I3054" t="str">
            <v>1st</v>
          </cell>
          <cell r="J3054" t="str">
            <v>ROY</v>
          </cell>
          <cell r="K3054">
            <v>2</v>
          </cell>
        </row>
        <row r="3055">
          <cell r="B3055" t="str">
            <v>Patrick</v>
          </cell>
          <cell r="C3055" t="str">
            <v>Humphrey</v>
          </cell>
          <cell r="D3055">
            <v>26889</v>
          </cell>
          <cell r="E3055" t="str">
            <v>M</v>
          </cell>
          <cell r="F3055">
            <v>50</v>
          </cell>
          <cell r="G3055" t="str">
            <v>V 50</v>
          </cell>
          <cell r="H3055" t="str">
            <v>V 40</v>
          </cell>
          <cell r="I3055" t="str">
            <v>1st</v>
          </cell>
          <cell r="J3055" t="str">
            <v>ROY</v>
          </cell>
          <cell r="K3055">
            <v>2</v>
          </cell>
        </row>
        <row r="3056">
          <cell r="A3056">
            <v>1102</v>
          </cell>
          <cell r="B3056" t="str">
            <v>Brian</v>
          </cell>
          <cell r="C3056" t="str">
            <v>Jones</v>
          </cell>
          <cell r="D3056">
            <v>21537</v>
          </cell>
          <cell r="E3056" t="str">
            <v>M</v>
          </cell>
          <cell r="F3056">
            <v>65</v>
          </cell>
          <cell r="G3056" t="str">
            <v>V 60</v>
          </cell>
          <cell r="H3056" t="str">
            <v>V 60</v>
          </cell>
          <cell r="I3056" t="str">
            <v>1st</v>
          </cell>
          <cell r="J3056" t="str">
            <v>ROY</v>
          </cell>
          <cell r="K3056">
            <v>2</v>
          </cell>
        </row>
        <row r="3057">
          <cell r="B3057" t="str">
            <v>Graham</v>
          </cell>
          <cell r="C3057" t="str">
            <v>Jones</v>
          </cell>
          <cell r="D3057">
            <v>24007</v>
          </cell>
          <cell r="E3057" t="str">
            <v>M</v>
          </cell>
          <cell r="F3057">
            <v>58</v>
          </cell>
          <cell r="G3057" t="str">
            <v>V 50</v>
          </cell>
          <cell r="I3057" t="str">
            <v>1st</v>
          </cell>
          <cell r="J3057" t="str">
            <v>ROY</v>
          </cell>
          <cell r="K3057">
            <v>2</v>
          </cell>
        </row>
        <row r="3058">
          <cell r="A3058">
            <v>1124</v>
          </cell>
          <cell r="B3058" t="str">
            <v>Tim</v>
          </cell>
          <cell r="C3058" t="str">
            <v>Jones*</v>
          </cell>
          <cell r="D3058">
            <v>35198</v>
          </cell>
          <cell r="E3058" t="str">
            <v>M</v>
          </cell>
          <cell r="F3058">
            <v>28</v>
          </cell>
          <cell r="G3058" t="str">
            <v>S</v>
          </cell>
          <cell r="H3058" t="str">
            <v>S</v>
          </cell>
          <cell r="I3058" t="str">
            <v>2nd</v>
          </cell>
          <cell r="J3058" t="str">
            <v>ROY</v>
          </cell>
          <cell r="K3058">
            <v>2</v>
          </cell>
        </row>
        <row r="3059">
          <cell r="B3059" t="str">
            <v>David</v>
          </cell>
          <cell r="C3059" t="str">
            <v>Jordan</v>
          </cell>
          <cell r="D3059">
            <v>23069</v>
          </cell>
          <cell r="E3059" t="str">
            <v>M</v>
          </cell>
          <cell r="F3059">
            <v>61</v>
          </cell>
          <cell r="G3059" t="str">
            <v>V 60</v>
          </cell>
          <cell r="I3059" t="str">
            <v>1st</v>
          </cell>
          <cell r="J3059" t="str">
            <v>ROY</v>
          </cell>
          <cell r="K3059">
            <v>2</v>
          </cell>
        </row>
        <row r="3060">
          <cell r="B3060" t="str">
            <v>Matthew</v>
          </cell>
          <cell r="C3060" t="str">
            <v>Kay</v>
          </cell>
          <cell r="D3060">
            <v>30264</v>
          </cell>
          <cell r="E3060" t="str">
            <v>M</v>
          </cell>
          <cell r="F3060">
            <v>41</v>
          </cell>
          <cell r="G3060" t="str">
            <v>V 40</v>
          </cell>
          <cell r="H3060" t="str">
            <v>V 40</v>
          </cell>
          <cell r="I3060" t="str">
            <v>1st</v>
          </cell>
          <cell r="J3060" t="str">
            <v>ROY</v>
          </cell>
          <cell r="K3060">
            <v>2</v>
          </cell>
        </row>
        <row r="3061">
          <cell r="B3061" t="str">
            <v>Ian</v>
          </cell>
          <cell r="C3061" t="str">
            <v>Knightley</v>
          </cell>
          <cell r="D3061">
            <v>20033</v>
          </cell>
          <cell r="E3061" t="str">
            <v>M</v>
          </cell>
          <cell r="F3061">
            <v>69</v>
          </cell>
          <cell r="G3061" t="str">
            <v>V 60</v>
          </cell>
          <cell r="H3061" t="str">
            <v>V 60</v>
          </cell>
          <cell r="I3061" t="str">
            <v>1st</v>
          </cell>
          <cell r="J3061" t="str">
            <v>ROY</v>
          </cell>
          <cell r="K3061">
            <v>2</v>
          </cell>
        </row>
        <row r="3062">
          <cell r="B3062" t="str">
            <v>Don</v>
          </cell>
          <cell r="C3062" t="str">
            <v>Lay</v>
          </cell>
          <cell r="D3062">
            <v>36595</v>
          </cell>
          <cell r="E3062" t="str">
            <v>M</v>
          </cell>
          <cell r="F3062">
            <v>24</v>
          </cell>
          <cell r="G3062" t="str">
            <v>S</v>
          </cell>
          <cell r="I3062" t="str">
            <v>1st</v>
          </cell>
          <cell r="J3062" t="str">
            <v>ROY</v>
          </cell>
          <cell r="K3062">
            <v>2</v>
          </cell>
        </row>
        <row r="3063">
          <cell r="A3063">
            <v>1135</v>
          </cell>
          <cell r="B3063" t="str">
            <v>Scott</v>
          </cell>
          <cell r="C3063" t="str">
            <v>Leger</v>
          </cell>
          <cell r="D3063">
            <v>30181</v>
          </cell>
          <cell r="E3063" t="str">
            <v>M</v>
          </cell>
          <cell r="F3063">
            <v>41</v>
          </cell>
          <cell r="G3063" t="str">
            <v>V 40</v>
          </cell>
          <cell r="H3063" t="str">
            <v>V 40</v>
          </cell>
          <cell r="I3063" t="str">
            <v>1st</v>
          </cell>
          <cell r="J3063" t="str">
            <v>ROY</v>
          </cell>
          <cell r="K3063">
            <v>2</v>
          </cell>
        </row>
        <row r="3064">
          <cell r="A3064">
            <v>1113</v>
          </cell>
          <cell r="B3064" t="str">
            <v>Chris</v>
          </cell>
          <cell r="C3064" t="str">
            <v>Lennon</v>
          </cell>
          <cell r="D3064">
            <v>29077</v>
          </cell>
          <cell r="E3064" t="str">
            <v>M</v>
          </cell>
          <cell r="F3064">
            <v>44</v>
          </cell>
          <cell r="G3064" t="str">
            <v>V 40</v>
          </cell>
          <cell r="H3064" t="str">
            <v>V 40</v>
          </cell>
          <cell r="I3064" t="str">
            <v>1st</v>
          </cell>
          <cell r="J3064" t="str">
            <v>ROY</v>
          </cell>
          <cell r="K3064">
            <v>2</v>
          </cell>
        </row>
        <row r="3065">
          <cell r="B3065" t="str">
            <v>Richard</v>
          </cell>
          <cell r="C3065" t="str">
            <v>Lloyd</v>
          </cell>
          <cell r="D3065">
            <v>23582</v>
          </cell>
          <cell r="E3065" t="str">
            <v>M</v>
          </cell>
          <cell r="F3065">
            <v>59</v>
          </cell>
          <cell r="G3065" t="str">
            <v>V 50</v>
          </cell>
          <cell r="I3065" t="str">
            <v>1st</v>
          </cell>
          <cell r="J3065" t="str">
            <v>ROY</v>
          </cell>
          <cell r="K3065">
            <v>2</v>
          </cell>
        </row>
        <row r="3066">
          <cell r="A3066">
            <v>1146</v>
          </cell>
          <cell r="B3066" t="str">
            <v>Antonio</v>
          </cell>
          <cell r="C3066" t="str">
            <v>Lombardo</v>
          </cell>
          <cell r="D3066">
            <v>29474</v>
          </cell>
          <cell r="E3066" t="str">
            <v>M</v>
          </cell>
          <cell r="F3066">
            <v>43</v>
          </cell>
          <cell r="G3066" t="str">
            <v>V 40</v>
          </cell>
          <cell r="I3066" t="str">
            <v>1st</v>
          </cell>
          <cell r="J3066" t="str">
            <v>ROY</v>
          </cell>
          <cell r="K3066">
            <v>2</v>
          </cell>
        </row>
        <row r="3067">
          <cell r="B3067" t="str">
            <v>Vince</v>
          </cell>
          <cell r="C3067" t="str">
            <v>Long</v>
          </cell>
          <cell r="D3067">
            <v>24992</v>
          </cell>
          <cell r="E3067" t="str">
            <v>M</v>
          </cell>
          <cell r="F3067">
            <v>56</v>
          </cell>
          <cell r="G3067" t="str">
            <v>V 50</v>
          </cell>
          <cell r="I3067" t="str">
            <v>1st</v>
          </cell>
          <cell r="J3067" t="str">
            <v>ROY</v>
          </cell>
          <cell r="K3067">
            <v>2</v>
          </cell>
        </row>
        <row r="3068">
          <cell r="A3068">
            <v>1159</v>
          </cell>
          <cell r="B3068" t="str">
            <v>Richard</v>
          </cell>
          <cell r="C3068" t="str">
            <v>Lowden</v>
          </cell>
          <cell r="D3068">
            <v>27989</v>
          </cell>
          <cell r="E3068" t="str">
            <v>M</v>
          </cell>
          <cell r="F3068">
            <v>47</v>
          </cell>
          <cell r="G3068" t="str">
            <v>V 40</v>
          </cell>
          <cell r="H3068" t="str">
            <v>V 40</v>
          </cell>
          <cell r="I3068" t="str">
            <v>1st</v>
          </cell>
          <cell r="J3068" t="str">
            <v>ROY</v>
          </cell>
          <cell r="K3068">
            <v>2</v>
          </cell>
        </row>
        <row r="3069">
          <cell r="A3069">
            <v>1178</v>
          </cell>
          <cell r="B3069" t="str">
            <v>Paul</v>
          </cell>
          <cell r="C3069" t="str">
            <v>Makowski</v>
          </cell>
          <cell r="D3069">
            <v>27066</v>
          </cell>
          <cell r="E3069" t="str">
            <v>M</v>
          </cell>
          <cell r="F3069">
            <v>50</v>
          </cell>
          <cell r="G3069" t="str">
            <v>V 50</v>
          </cell>
          <cell r="H3069" t="str">
            <v>V 40</v>
          </cell>
          <cell r="I3069" t="str">
            <v>1st</v>
          </cell>
          <cell r="J3069" t="str">
            <v>ROY</v>
          </cell>
          <cell r="K3069">
            <v>2</v>
          </cell>
        </row>
        <row r="3070">
          <cell r="B3070" t="str">
            <v>Paul</v>
          </cell>
          <cell r="C3070" t="str">
            <v>Martin</v>
          </cell>
          <cell r="D3070">
            <v>23122</v>
          </cell>
          <cell r="E3070" t="str">
            <v>M</v>
          </cell>
          <cell r="F3070">
            <v>61</v>
          </cell>
          <cell r="G3070" t="str">
            <v>V 60</v>
          </cell>
          <cell r="H3070" t="str">
            <v>V 60</v>
          </cell>
          <cell r="I3070" t="str">
            <v>1st</v>
          </cell>
          <cell r="J3070" t="str">
            <v>ROY</v>
          </cell>
          <cell r="K3070">
            <v>2</v>
          </cell>
        </row>
        <row r="3071">
          <cell r="B3071" t="str">
            <v>Philip</v>
          </cell>
          <cell r="C3071" t="str">
            <v>Martin</v>
          </cell>
          <cell r="D3071">
            <v>30206</v>
          </cell>
          <cell r="E3071" t="str">
            <v>M</v>
          </cell>
          <cell r="F3071">
            <v>41</v>
          </cell>
          <cell r="G3071" t="str">
            <v>V 40</v>
          </cell>
          <cell r="I3071" t="str">
            <v>1st</v>
          </cell>
          <cell r="J3071" t="str">
            <v>ROY</v>
          </cell>
          <cell r="K3071">
            <v>2</v>
          </cell>
        </row>
        <row r="3072">
          <cell r="B3072" t="str">
            <v>Fergus</v>
          </cell>
          <cell r="C3072" t="str">
            <v>McAuliffe</v>
          </cell>
          <cell r="D3072">
            <v>26568</v>
          </cell>
          <cell r="E3072" t="str">
            <v>M</v>
          </cell>
          <cell r="F3072">
            <v>51</v>
          </cell>
          <cell r="G3072" t="str">
            <v>V 50</v>
          </cell>
          <cell r="I3072" t="str">
            <v>1st</v>
          </cell>
          <cell r="J3072" t="str">
            <v>ROY</v>
          </cell>
          <cell r="K3072">
            <v>2</v>
          </cell>
        </row>
        <row r="3073">
          <cell r="A3073">
            <v>1174</v>
          </cell>
          <cell r="B3073" t="str">
            <v>James</v>
          </cell>
          <cell r="C3073" t="str">
            <v>McHattie</v>
          </cell>
          <cell r="D3073">
            <v>31033</v>
          </cell>
          <cell r="E3073" t="str">
            <v>M</v>
          </cell>
          <cell r="F3073">
            <v>39</v>
          </cell>
          <cell r="G3073" t="str">
            <v>S</v>
          </cell>
          <cell r="I3073" t="str">
            <v>1st</v>
          </cell>
          <cell r="J3073" t="str">
            <v>ROY</v>
          </cell>
          <cell r="K3073">
            <v>2</v>
          </cell>
        </row>
        <row r="3074">
          <cell r="A3074">
            <v>1129</v>
          </cell>
          <cell r="B3074" t="str">
            <v>Chris</v>
          </cell>
          <cell r="C3074" t="str">
            <v>McInerney</v>
          </cell>
          <cell r="D3074">
            <v>28286</v>
          </cell>
          <cell r="E3074" t="str">
            <v>M</v>
          </cell>
          <cell r="F3074">
            <v>47</v>
          </cell>
          <cell r="G3074" t="str">
            <v>V 40</v>
          </cell>
          <cell r="H3074" t="str">
            <v>V 40</v>
          </cell>
          <cell r="I3074" t="str">
            <v>1st</v>
          </cell>
          <cell r="J3074" t="str">
            <v>ROY</v>
          </cell>
          <cell r="K3074">
            <v>2</v>
          </cell>
        </row>
        <row r="3075">
          <cell r="A3075">
            <v>1104</v>
          </cell>
          <cell r="B3075" t="str">
            <v>Sam</v>
          </cell>
          <cell r="C3075" t="str">
            <v>McKenzie</v>
          </cell>
          <cell r="D3075">
            <v>29182</v>
          </cell>
          <cell r="E3075" t="str">
            <v>M</v>
          </cell>
          <cell r="F3075">
            <v>44</v>
          </cell>
          <cell r="G3075" t="str">
            <v>V 40</v>
          </cell>
          <cell r="H3075" t="str">
            <v>V 40</v>
          </cell>
          <cell r="I3075" t="str">
            <v>1st</v>
          </cell>
          <cell r="J3075" t="str">
            <v>ROY</v>
          </cell>
          <cell r="K3075">
            <v>2</v>
          </cell>
        </row>
        <row r="3076">
          <cell r="B3076" t="str">
            <v>Glenn</v>
          </cell>
          <cell r="C3076" t="str">
            <v>Miller</v>
          </cell>
          <cell r="D3076">
            <v>20129</v>
          </cell>
          <cell r="E3076" t="str">
            <v>M</v>
          </cell>
          <cell r="F3076">
            <v>69</v>
          </cell>
          <cell r="G3076" t="str">
            <v>V 60</v>
          </cell>
          <cell r="I3076" t="str">
            <v>1st</v>
          </cell>
          <cell r="J3076" t="str">
            <v>ROY</v>
          </cell>
          <cell r="K3076">
            <v>2</v>
          </cell>
        </row>
        <row r="3077">
          <cell r="A3077">
            <v>1145</v>
          </cell>
          <cell r="B3077" t="str">
            <v>Trevor</v>
          </cell>
          <cell r="C3077" t="str">
            <v>Morgan</v>
          </cell>
          <cell r="D3077">
            <v>26663</v>
          </cell>
          <cell r="E3077" t="str">
            <v>M</v>
          </cell>
          <cell r="F3077">
            <v>51</v>
          </cell>
          <cell r="G3077" t="str">
            <v>V 50</v>
          </cell>
          <cell r="H3077" t="str">
            <v>V 50</v>
          </cell>
          <cell r="I3077" t="str">
            <v>1st</v>
          </cell>
          <cell r="J3077" t="str">
            <v>ROY</v>
          </cell>
          <cell r="K3077">
            <v>2</v>
          </cell>
        </row>
        <row r="3078">
          <cell r="B3078" t="str">
            <v>Steve</v>
          </cell>
          <cell r="C3078" t="str">
            <v>Mulholland</v>
          </cell>
          <cell r="D3078">
            <v>27438</v>
          </cell>
          <cell r="E3078" t="str">
            <v>M</v>
          </cell>
          <cell r="F3078">
            <v>49</v>
          </cell>
          <cell r="G3078" t="str">
            <v>V 40</v>
          </cell>
          <cell r="I3078" t="str">
            <v>1st</v>
          </cell>
          <cell r="J3078" t="str">
            <v>ROY</v>
          </cell>
          <cell r="K3078">
            <v>2</v>
          </cell>
        </row>
        <row r="3079">
          <cell r="B3079" t="str">
            <v>Raja</v>
          </cell>
          <cell r="C3079" t="str">
            <v>Nataranjan</v>
          </cell>
          <cell r="D3079">
            <v>25952</v>
          </cell>
          <cell r="E3079" t="str">
            <v>M</v>
          </cell>
          <cell r="F3079">
            <v>53</v>
          </cell>
          <cell r="G3079" t="str">
            <v>V 50</v>
          </cell>
          <cell r="I3079" t="str">
            <v>1st</v>
          </cell>
          <cell r="J3079" t="str">
            <v>ROY</v>
          </cell>
          <cell r="K3079">
            <v>2</v>
          </cell>
        </row>
        <row r="3080">
          <cell r="B3080" t="str">
            <v>Jon</v>
          </cell>
          <cell r="C3080" t="str">
            <v>Norton</v>
          </cell>
          <cell r="D3080">
            <v>27986</v>
          </cell>
          <cell r="E3080" t="str">
            <v>M</v>
          </cell>
          <cell r="F3080">
            <v>47</v>
          </cell>
          <cell r="G3080" t="str">
            <v>V 40</v>
          </cell>
          <cell r="I3080" t="str">
            <v>1st</v>
          </cell>
          <cell r="J3080" t="str">
            <v>ROY</v>
          </cell>
          <cell r="K3080">
            <v>2</v>
          </cell>
        </row>
        <row r="3081">
          <cell r="B3081" t="str">
            <v>Brian</v>
          </cell>
          <cell r="C3081" t="str">
            <v>O'Connor*</v>
          </cell>
          <cell r="D3081">
            <v>28912</v>
          </cell>
          <cell r="E3081" t="str">
            <v>M</v>
          </cell>
          <cell r="F3081">
            <v>45</v>
          </cell>
          <cell r="G3081" t="str">
            <v>V 40</v>
          </cell>
          <cell r="H3081" t="str">
            <v>V 40</v>
          </cell>
          <cell r="I3081" t="str">
            <v>2nd</v>
          </cell>
          <cell r="J3081" t="str">
            <v>ROY</v>
          </cell>
          <cell r="K3081">
            <v>2</v>
          </cell>
        </row>
        <row r="3082">
          <cell r="A3082">
            <v>1103</v>
          </cell>
          <cell r="B3082" t="str">
            <v>Simon</v>
          </cell>
          <cell r="C3082" t="str">
            <v>Oughton</v>
          </cell>
          <cell r="D3082">
            <v>23419</v>
          </cell>
          <cell r="E3082" t="str">
            <v>M</v>
          </cell>
          <cell r="F3082">
            <v>60</v>
          </cell>
          <cell r="G3082" t="str">
            <v>V 60</v>
          </cell>
          <cell r="H3082" t="str">
            <v>V 50</v>
          </cell>
          <cell r="I3082" t="str">
            <v>1st</v>
          </cell>
          <cell r="J3082" t="str">
            <v>ROY</v>
          </cell>
          <cell r="K3082">
            <v>2</v>
          </cell>
        </row>
        <row r="3083">
          <cell r="B3083" t="str">
            <v>Gary</v>
          </cell>
          <cell r="C3083" t="str">
            <v>Oxley</v>
          </cell>
          <cell r="D3083">
            <v>29178</v>
          </cell>
          <cell r="E3083" t="str">
            <v>M</v>
          </cell>
          <cell r="F3083">
            <v>44</v>
          </cell>
          <cell r="G3083" t="str">
            <v>V 40</v>
          </cell>
          <cell r="I3083" t="str">
            <v>1st</v>
          </cell>
          <cell r="J3083" t="str">
            <v>ROY</v>
          </cell>
          <cell r="K3083">
            <v>2</v>
          </cell>
        </row>
        <row r="3084">
          <cell r="A3084">
            <v>1136</v>
          </cell>
          <cell r="B3084" t="str">
            <v>David</v>
          </cell>
          <cell r="C3084" t="str">
            <v>Pattman</v>
          </cell>
          <cell r="D3084">
            <v>28355</v>
          </cell>
          <cell r="E3084" t="str">
            <v>M</v>
          </cell>
          <cell r="F3084">
            <v>46</v>
          </cell>
          <cell r="G3084" t="str">
            <v>V 40</v>
          </cell>
          <cell r="I3084" t="str">
            <v>1st</v>
          </cell>
          <cell r="J3084" t="str">
            <v>ROY</v>
          </cell>
          <cell r="K3084">
            <v>2</v>
          </cell>
        </row>
        <row r="3085">
          <cell r="A3085">
            <v>1110</v>
          </cell>
          <cell r="B3085" t="str">
            <v>Chris</v>
          </cell>
          <cell r="C3085" t="str">
            <v>Pearce</v>
          </cell>
          <cell r="D3085">
            <v>31212</v>
          </cell>
          <cell r="E3085" t="str">
            <v>M</v>
          </cell>
          <cell r="F3085">
            <v>39</v>
          </cell>
          <cell r="G3085" t="str">
            <v>S</v>
          </cell>
          <cell r="H3085" t="str">
            <v>S</v>
          </cell>
          <cell r="I3085" t="str">
            <v>1st</v>
          </cell>
          <cell r="J3085" t="str">
            <v>ROY</v>
          </cell>
          <cell r="K3085">
            <v>2</v>
          </cell>
        </row>
        <row r="3086">
          <cell r="B3086" t="str">
            <v>Andrew</v>
          </cell>
          <cell r="C3086" t="str">
            <v>Peirce</v>
          </cell>
          <cell r="D3086">
            <v>25120</v>
          </cell>
          <cell r="E3086" t="str">
            <v>M</v>
          </cell>
          <cell r="F3086">
            <v>55</v>
          </cell>
          <cell r="G3086" t="str">
            <v>V 50</v>
          </cell>
          <cell r="I3086" t="str">
            <v>1st</v>
          </cell>
          <cell r="J3086" t="str">
            <v>ROY</v>
          </cell>
          <cell r="K3086">
            <v>2</v>
          </cell>
        </row>
        <row r="3087">
          <cell r="B3087" t="str">
            <v>Thomas</v>
          </cell>
          <cell r="C3087" t="str">
            <v>Perry</v>
          </cell>
          <cell r="D3087">
            <v>31825</v>
          </cell>
          <cell r="E3087" t="str">
            <v>M</v>
          </cell>
          <cell r="F3087">
            <v>37</v>
          </cell>
          <cell r="G3087" t="str">
            <v>S</v>
          </cell>
          <cell r="H3087" t="str">
            <v>S</v>
          </cell>
          <cell r="I3087" t="str">
            <v>1st</v>
          </cell>
          <cell r="J3087" t="str">
            <v>ROY</v>
          </cell>
          <cell r="K3087">
            <v>2</v>
          </cell>
        </row>
        <row r="3088">
          <cell r="B3088" t="str">
            <v>Toby</v>
          </cell>
          <cell r="C3088" t="str">
            <v>Pilcher</v>
          </cell>
          <cell r="E3088" t="str">
            <v>M</v>
          </cell>
          <cell r="F3088">
            <v>124</v>
          </cell>
          <cell r="G3088" t="str">
            <v>?</v>
          </cell>
          <cell r="I3088" t="str">
            <v>1st</v>
          </cell>
          <cell r="J3088" t="str">
            <v>ROY</v>
          </cell>
          <cell r="K3088">
            <v>2</v>
          </cell>
        </row>
        <row r="3089">
          <cell r="A3089">
            <v>1132</v>
          </cell>
          <cell r="B3089" t="str">
            <v>Gareth</v>
          </cell>
          <cell r="C3089" t="str">
            <v>Pitt</v>
          </cell>
          <cell r="D3089">
            <v>30154</v>
          </cell>
          <cell r="E3089" t="str">
            <v>M</v>
          </cell>
          <cell r="F3089">
            <v>41</v>
          </cell>
          <cell r="G3089" t="str">
            <v>V 40</v>
          </cell>
          <cell r="I3089" t="str">
            <v>1st</v>
          </cell>
          <cell r="J3089" t="str">
            <v>ROY</v>
          </cell>
          <cell r="K3089">
            <v>2</v>
          </cell>
        </row>
        <row r="3090">
          <cell r="B3090" t="str">
            <v>Carl</v>
          </cell>
          <cell r="C3090" t="str">
            <v>Pledger</v>
          </cell>
          <cell r="D3090">
            <v>25126</v>
          </cell>
          <cell r="E3090" t="str">
            <v>M</v>
          </cell>
          <cell r="F3090">
            <v>55</v>
          </cell>
          <cell r="G3090" t="str">
            <v>V 50</v>
          </cell>
          <cell r="I3090" t="str">
            <v>1st</v>
          </cell>
          <cell r="J3090" t="str">
            <v>ROY</v>
          </cell>
          <cell r="K3090">
            <v>2</v>
          </cell>
        </row>
        <row r="3091">
          <cell r="B3091" t="str">
            <v>Matthew</v>
          </cell>
          <cell r="C3091" t="str">
            <v>Poole</v>
          </cell>
          <cell r="D3091">
            <v>26756</v>
          </cell>
          <cell r="E3091" t="str">
            <v>M</v>
          </cell>
          <cell r="F3091">
            <v>51</v>
          </cell>
          <cell r="G3091" t="str">
            <v>V 50</v>
          </cell>
          <cell r="I3091" t="str">
            <v>1st</v>
          </cell>
          <cell r="J3091" t="str">
            <v>ROY</v>
          </cell>
          <cell r="K3091">
            <v>2</v>
          </cell>
        </row>
        <row r="3092">
          <cell r="B3092" t="str">
            <v>Matthew</v>
          </cell>
          <cell r="C3092" t="str">
            <v>Potter</v>
          </cell>
          <cell r="D3092">
            <v>27863</v>
          </cell>
          <cell r="E3092" t="str">
            <v>M</v>
          </cell>
          <cell r="F3092">
            <v>48</v>
          </cell>
          <cell r="G3092" t="str">
            <v>V 40</v>
          </cell>
          <cell r="I3092" t="str">
            <v>1st</v>
          </cell>
          <cell r="J3092" t="str">
            <v>ROY</v>
          </cell>
          <cell r="K3092">
            <v>2</v>
          </cell>
        </row>
        <row r="3093">
          <cell r="B3093" t="str">
            <v>Lee</v>
          </cell>
          <cell r="C3093" t="str">
            <v>Pretlove</v>
          </cell>
          <cell r="D3093">
            <v>30526</v>
          </cell>
          <cell r="E3093" t="str">
            <v>M</v>
          </cell>
          <cell r="F3093">
            <v>40</v>
          </cell>
          <cell r="G3093" t="str">
            <v>V 40</v>
          </cell>
          <cell r="I3093" t="str">
            <v>1st</v>
          </cell>
          <cell r="J3093" t="str">
            <v>ROY</v>
          </cell>
          <cell r="K3093">
            <v>2</v>
          </cell>
        </row>
        <row r="3094">
          <cell r="A3094">
            <v>1112</v>
          </cell>
          <cell r="B3094" t="str">
            <v>James</v>
          </cell>
          <cell r="C3094" t="str">
            <v>Quinn</v>
          </cell>
          <cell r="D3094">
            <v>24373</v>
          </cell>
          <cell r="E3094" t="str">
            <v>M</v>
          </cell>
          <cell r="F3094">
            <v>57</v>
          </cell>
          <cell r="G3094" t="str">
            <v>V 50</v>
          </cell>
          <cell r="H3094" t="str">
            <v>V 50</v>
          </cell>
          <cell r="I3094" t="str">
            <v>1st</v>
          </cell>
          <cell r="J3094" t="str">
            <v>ROY</v>
          </cell>
          <cell r="K3094">
            <v>2</v>
          </cell>
        </row>
        <row r="3095">
          <cell r="A3095">
            <v>1190</v>
          </cell>
          <cell r="B3095" t="str">
            <v xml:space="preserve">Phil </v>
          </cell>
          <cell r="C3095" t="str">
            <v>Reid</v>
          </cell>
          <cell r="D3095">
            <v>26960</v>
          </cell>
          <cell r="E3095" t="str">
            <v>M</v>
          </cell>
          <cell r="F3095">
            <v>50</v>
          </cell>
          <cell r="G3095" t="str">
            <v>V 50</v>
          </cell>
          <cell r="H3095" t="str">
            <v>V 40</v>
          </cell>
          <cell r="I3095" t="str">
            <v>1st</v>
          </cell>
          <cell r="J3095" t="str">
            <v>ROY</v>
          </cell>
          <cell r="K3095">
            <v>2</v>
          </cell>
        </row>
        <row r="3096">
          <cell r="A3096">
            <v>1168</v>
          </cell>
          <cell r="B3096" t="str">
            <v>Dean</v>
          </cell>
          <cell r="C3096" t="str">
            <v>Reilly</v>
          </cell>
          <cell r="D3096">
            <v>31666</v>
          </cell>
          <cell r="E3096" t="str">
            <v>M</v>
          </cell>
          <cell r="F3096">
            <v>37</v>
          </cell>
          <cell r="G3096" t="str">
            <v>S</v>
          </cell>
          <cell r="H3096" t="str">
            <v>S</v>
          </cell>
          <cell r="I3096" t="str">
            <v>1st</v>
          </cell>
          <cell r="J3096" t="str">
            <v>ROY</v>
          </cell>
          <cell r="K3096">
            <v>2</v>
          </cell>
        </row>
        <row r="3097">
          <cell r="B3097" t="str">
            <v>Lee</v>
          </cell>
          <cell r="C3097" t="str">
            <v>Roberts</v>
          </cell>
          <cell r="D3097">
            <v>26057</v>
          </cell>
          <cell r="E3097" t="str">
            <v>M</v>
          </cell>
          <cell r="F3097">
            <v>53</v>
          </cell>
          <cell r="G3097" t="str">
            <v>V 50</v>
          </cell>
          <cell r="H3097" t="str">
            <v>V 50</v>
          </cell>
          <cell r="I3097" t="str">
            <v>1st</v>
          </cell>
          <cell r="J3097" t="str">
            <v>ROY</v>
          </cell>
          <cell r="K3097">
            <v>2</v>
          </cell>
        </row>
        <row r="3098">
          <cell r="B3098" t="str">
            <v>Peter</v>
          </cell>
          <cell r="C3098" t="str">
            <v>Roberts</v>
          </cell>
          <cell r="D3098">
            <v>31318</v>
          </cell>
          <cell r="E3098" t="str">
            <v>M</v>
          </cell>
          <cell r="F3098">
            <v>38</v>
          </cell>
          <cell r="G3098" t="str">
            <v>S</v>
          </cell>
          <cell r="H3098" t="str">
            <v>S</v>
          </cell>
          <cell r="I3098" t="str">
            <v>1st</v>
          </cell>
          <cell r="J3098" t="str">
            <v>ROY</v>
          </cell>
          <cell r="K3098">
            <v>2</v>
          </cell>
        </row>
        <row r="3099">
          <cell r="B3099" t="str">
            <v>Jason</v>
          </cell>
          <cell r="C3099" t="str">
            <v>Rogers</v>
          </cell>
          <cell r="D3099">
            <v>31647</v>
          </cell>
          <cell r="E3099" t="str">
            <v>M</v>
          </cell>
          <cell r="F3099">
            <v>37</v>
          </cell>
          <cell r="G3099" t="str">
            <v>S</v>
          </cell>
          <cell r="I3099" t="str">
            <v>1st</v>
          </cell>
          <cell r="J3099" t="str">
            <v>ROY</v>
          </cell>
          <cell r="K3099">
            <v>2</v>
          </cell>
        </row>
        <row r="3100">
          <cell r="B3100" t="str">
            <v>David</v>
          </cell>
          <cell r="C3100" t="str">
            <v>Rootes</v>
          </cell>
          <cell r="D3100">
            <v>18700</v>
          </cell>
          <cell r="E3100" t="str">
            <v>M</v>
          </cell>
          <cell r="F3100">
            <v>73</v>
          </cell>
          <cell r="G3100" t="str">
            <v>V 70</v>
          </cell>
          <cell r="H3100" t="str">
            <v>V 70</v>
          </cell>
          <cell r="I3100" t="str">
            <v>1st</v>
          </cell>
          <cell r="J3100" t="str">
            <v>ROY</v>
          </cell>
          <cell r="K3100">
            <v>2</v>
          </cell>
        </row>
        <row r="3101">
          <cell r="B3101" t="str">
            <v>Tony</v>
          </cell>
          <cell r="C3101" t="str">
            <v>Runeckles</v>
          </cell>
          <cell r="D3101">
            <v>24979</v>
          </cell>
          <cell r="E3101" t="str">
            <v>M</v>
          </cell>
          <cell r="F3101">
            <v>56</v>
          </cell>
          <cell r="G3101" t="str">
            <v>V 50</v>
          </cell>
          <cell r="I3101" t="str">
            <v>1st</v>
          </cell>
          <cell r="J3101" t="str">
            <v>ROY</v>
          </cell>
          <cell r="K3101">
            <v>2</v>
          </cell>
        </row>
        <row r="3102">
          <cell r="B3102" t="str">
            <v>Darren</v>
          </cell>
          <cell r="C3102" t="str">
            <v>Sewell</v>
          </cell>
          <cell r="D3102">
            <v>24315</v>
          </cell>
          <cell r="E3102" t="str">
            <v>M</v>
          </cell>
          <cell r="F3102">
            <v>57</v>
          </cell>
          <cell r="G3102" t="str">
            <v>V 50</v>
          </cell>
          <cell r="H3102" t="str">
            <v>V 50</v>
          </cell>
          <cell r="I3102" t="str">
            <v>1st</v>
          </cell>
          <cell r="J3102" t="str">
            <v>ROY</v>
          </cell>
          <cell r="K3102">
            <v>2</v>
          </cell>
        </row>
        <row r="3103">
          <cell r="B3103" t="str">
            <v>Ricky</v>
          </cell>
          <cell r="C3103" t="str">
            <v>Sharman</v>
          </cell>
          <cell r="D3103">
            <v>27843</v>
          </cell>
          <cell r="E3103" t="str">
            <v>M</v>
          </cell>
          <cell r="F3103">
            <v>48</v>
          </cell>
          <cell r="G3103" t="str">
            <v>V 40</v>
          </cell>
          <cell r="H3103" t="str">
            <v>V 40</v>
          </cell>
          <cell r="I3103" t="str">
            <v>1st</v>
          </cell>
          <cell r="J3103" t="str">
            <v>ROY</v>
          </cell>
          <cell r="K3103">
            <v>2</v>
          </cell>
        </row>
        <row r="3104">
          <cell r="B3104" t="str">
            <v>Joseph</v>
          </cell>
          <cell r="C3104" t="str">
            <v>Shipp</v>
          </cell>
          <cell r="D3104">
            <v>30258</v>
          </cell>
          <cell r="E3104" t="str">
            <v>M</v>
          </cell>
          <cell r="F3104">
            <v>41</v>
          </cell>
          <cell r="G3104" t="str">
            <v>V 40</v>
          </cell>
          <cell r="I3104" t="str">
            <v>1st</v>
          </cell>
          <cell r="J3104" t="str">
            <v>ROY</v>
          </cell>
          <cell r="K3104">
            <v>2</v>
          </cell>
        </row>
        <row r="3105">
          <cell r="B3105" t="str">
            <v>Rob</v>
          </cell>
          <cell r="C3105" t="str">
            <v>Smith</v>
          </cell>
          <cell r="D3105">
            <v>32061</v>
          </cell>
          <cell r="E3105" t="str">
            <v>M</v>
          </cell>
          <cell r="F3105">
            <v>36</v>
          </cell>
          <cell r="G3105" t="str">
            <v>S</v>
          </cell>
          <cell r="H3105" t="str">
            <v>S</v>
          </cell>
          <cell r="I3105" t="str">
            <v>1st</v>
          </cell>
          <cell r="J3105" t="str">
            <v>ROY</v>
          </cell>
          <cell r="K3105">
            <v>2</v>
          </cell>
        </row>
        <row r="3106">
          <cell r="B3106" t="str">
            <v>Stephen</v>
          </cell>
          <cell r="C3106" t="str">
            <v>Smith</v>
          </cell>
          <cell r="D3106" t="str">
            <v>over 70</v>
          </cell>
          <cell r="E3106" t="str">
            <v>M</v>
          </cell>
          <cell r="F3106" t="e">
            <v>#VALUE!</v>
          </cell>
          <cell r="G3106" t="str">
            <v>V 70</v>
          </cell>
          <cell r="I3106" t="str">
            <v>1st</v>
          </cell>
          <cell r="J3106" t="str">
            <v>ROY</v>
          </cell>
          <cell r="K3106">
            <v>2</v>
          </cell>
        </row>
        <row r="3107">
          <cell r="B3107" t="str">
            <v>Viktors</v>
          </cell>
          <cell r="C3107" t="str">
            <v>Snicarevs</v>
          </cell>
          <cell r="D3107">
            <v>33852</v>
          </cell>
          <cell r="E3107" t="str">
            <v>M</v>
          </cell>
          <cell r="F3107">
            <v>31</v>
          </cell>
          <cell r="G3107" t="str">
            <v>S</v>
          </cell>
          <cell r="H3107" t="str">
            <v>S</v>
          </cell>
          <cell r="I3107" t="str">
            <v>1st</v>
          </cell>
          <cell r="J3107" t="str">
            <v>ROY</v>
          </cell>
          <cell r="K3107">
            <v>2</v>
          </cell>
        </row>
        <row r="3108">
          <cell r="A3108">
            <v>1131</v>
          </cell>
          <cell r="B3108" t="str">
            <v>Kelvin</v>
          </cell>
          <cell r="C3108" t="str">
            <v>Southgate</v>
          </cell>
          <cell r="D3108">
            <v>27724</v>
          </cell>
          <cell r="E3108" t="str">
            <v>M</v>
          </cell>
          <cell r="F3108">
            <v>48</v>
          </cell>
          <cell r="G3108" t="str">
            <v>V 40</v>
          </cell>
          <cell r="H3108" t="str">
            <v>V 40</v>
          </cell>
          <cell r="I3108" t="str">
            <v>1st</v>
          </cell>
          <cell r="J3108" t="str">
            <v>ROY</v>
          </cell>
          <cell r="K3108">
            <v>2</v>
          </cell>
        </row>
        <row r="3109">
          <cell r="B3109" t="str">
            <v>Bernard</v>
          </cell>
          <cell r="C3109" t="str">
            <v>Stack</v>
          </cell>
          <cell r="D3109">
            <v>21420</v>
          </cell>
          <cell r="E3109" t="str">
            <v>M</v>
          </cell>
          <cell r="F3109">
            <v>65</v>
          </cell>
          <cell r="G3109" t="str">
            <v>V 60</v>
          </cell>
          <cell r="I3109" t="str">
            <v>1st</v>
          </cell>
          <cell r="J3109" t="str">
            <v>ROY</v>
          </cell>
          <cell r="K3109">
            <v>2</v>
          </cell>
        </row>
        <row r="3110">
          <cell r="B3110" t="str">
            <v>Toby</v>
          </cell>
          <cell r="C3110" t="str">
            <v>Staines</v>
          </cell>
          <cell r="D3110">
            <v>30491</v>
          </cell>
          <cell r="E3110" t="str">
            <v>M</v>
          </cell>
          <cell r="F3110">
            <v>41</v>
          </cell>
          <cell r="G3110" t="str">
            <v>V 40</v>
          </cell>
          <cell r="I3110" t="str">
            <v>1st</v>
          </cell>
          <cell r="J3110" t="str">
            <v>ROY</v>
          </cell>
          <cell r="K3110">
            <v>2</v>
          </cell>
        </row>
        <row r="3111">
          <cell r="B3111" t="str">
            <v>Dave</v>
          </cell>
          <cell r="C3111" t="str">
            <v>Stephens</v>
          </cell>
          <cell r="D3111" t="str">
            <v>mid 30s</v>
          </cell>
          <cell r="E3111" t="str">
            <v>M</v>
          </cell>
          <cell r="F3111" t="e">
            <v>#VALUE!</v>
          </cell>
          <cell r="G3111" t="str">
            <v>S</v>
          </cell>
          <cell r="I3111" t="str">
            <v>1st</v>
          </cell>
          <cell r="J3111" t="str">
            <v>ROY</v>
          </cell>
          <cell r="K3111">
            <v>2</v>
          </cell>
        </row>
        <row r="3112">
          <cell r="A3112">
            <v>1108</v>
          </cell>
          <cell r="B3112" t="str">
            <v>Oliver</v>
          </cell>
          <cell r="C3112" t="str">
            <v>Stephens</v>
          </cell>
          <cell r="D3112">
            <v>34479</v>
          </cell>
          <cell r="E3112" t="str">
            <v>M</v>
          </cell>
          <cell r="F3112">
            <v>30</v>
          </cell>
          <cell r="G3112" t="str">
            <v>S</v>
          </cell>
          <cell r="H3112" t="str">
            <v>S</v>
          </cell>
          <cell r="I3112" t="str">
            <v>1st</v>
          </cell>
          <cell r="J3112" t="str">
            <v>ROY</v>
          </cell>
          <cell r="K3112">
            <v>2</v>
          </cell>
        </row>
        <row r="3113">
          <cell r="A3113">
            <v>1111</v>
          </cell>
          <cell r="B3113" t="str">
            <v>Kevin</v>
          </cell>
          <cell r="C3113" t="str">
            <v>Stigwood</v>
          </cell>
          <cell r="D3113">
            <v>26388</v>
          </cell>
          <cell r="E3113" t="str">
            <v>M</v>
          </cell>
          <cell r="F3113">
            <v>52</v>
          </cell>
          <cell r="G3113" t="str">
            <v>V 50</v>
          </cell>
          <cell r="H3113" t="str">
            <v>V 50</v>
          </cell>
          <cell r="I3113" t="str">
            <v>1st</v>
          </cell>
          <cell r="J3113" t="str">
            <v>ROY</v>
          </cell>
          <cell r="K3113">
            <v>2</v>
          </cell>
        </row>
        <row r="3114">
          <cell r="A3114">
            <v>1183</v>
          </cell>
          <cell r="B3114" t="str">
            <v>Andrew</v>
          </cell>
          <cell r="C3114" t="str">
            <v>Stratton</v>
          </cell>
          <cell r="D3114">
            <v>34003</v>
          </cell>
          <cell r="E3114" t="str">
            <v>M</v>
          </cell>
          <cell r="F3114">
            <v>31</v>
          </cell>
          <cell r="G3114" t="str">
            <v>S</v>
          </cell>
          <cell r="H3114" t="str">
            <v>S</v>
          </cell>
          <cell r="I3114" t="str">
            <v>1st</v>
          </cell>
          <cell r="J3114" t="str">
            <v>ROY</v>
          </cell>
          <cell r="K3114">
            <v>2</v>
          </cell>
        </row>
        <row r="3115">
          <cell r="B3115" t="str">
            <v>John</v>
          </cell>
          <cell r="C3115" t="str">
            <v>Sunerton</v>
          </cell>
          <cell r="D3115">
            <v>29655</v>
          </cell>
          <cell r="E3115" t="str">
            <v>M</v>
          </cell>
          <cell r="F3115">
            <v>43</v>
          </cell>
          <cell r="G3115" t="str">
            <v>V 40</v>
          </cell>
          <cell r="I3115" t="str">
            <v>1st</v>
          </cell>
          <cell r="J3115" t="str">
            <v>ROY</v>
          </cell>
          <cell r="K3115">
            <v>2</v>
          </cell>
        </row>
        <row r="3116">
          <cell r="A3116">
            <v>1142</v>
          </cell>
          <cell r="B3116" t="str">
            <v>Eric</v>
          </cell>
          <cell r="C3116" t="str">
            <v>Taylor</v>
          </cell>
          <cell r="D3116">
            <v>29477</v>
          </cell>
          <cell r="E3116" t="str">
            <v>M</v>
          </cell>
          <cell r="F3116">
            <v>43</v>
          </cell>
          <cell r="G3116" t="str">
            <v>V 40</v>
          </cell>
          <cell r="H3116" t="str">
            <v>V 40</v>
          </cell>
          <cell r="I3116" t="str">
            <v>1st</v>
          </cell>
          <cell r="J3116" t="str">
            <v>ROY</v>
          </cell>
          <cell r="K3116">
            <v>2</v>
          </cell>
        </row>
        <row r="3117">
          <cell r="B3117" t="str">
            <v>Richard</v>
          </cell>
          <cell r="C3117" t="str">
            <v>Thake</v>
          </cell>
          <cell r="D3117">
            <v>33378</v>
          </cell>
          <cell r="E3117" t="str">
            <v>M</v>
          </cell>
          <cell r="F3117">
            <v>33</v>
          </cell>
          <cell r="G3117" t="str">
            <v>S</v>
          </cell>
          <cell r="I3117" t="str">
            <v>1st</v>
          </cell>
          <cell r="J3117" t="str">
            <v>ROY</v>
          </cell>
          <cell r="K3117">
            <v>2</v>
          </cell>
        </row>
        <row r="3118">
          <cell r="A3118">
            <v>1109</v>
          </cell>
          <cell r="B3118" t="str">
            <v>Adam</v>
          </cell>
          <cell r="C3118" t="str">
            <v>Thomas</v>
          </cell>
          <cell r="D3118">
            <v>30450</v>
          </cell>
          <cell r="E3118" t="str">
            <v>M</v>
          </cell>
          <cell r="F3118">
            <v>41</v>
          </cell>
          <cell r="G3118" t="str">
            <v>V 40</v>
          </cell>
          <cell r="H3118" t="str">
            <v>V 40</v>
          </cell>
          <cell r="I3118" t="str">
            <v>1st</v>
          </cell>
          <cell r="J3118" t="str">
            <v>ROY</v>
          </cell>
          <cell r="K3118">
            <v>2</v>
          </cell>
        </row>
        <row r="3119">
          <cell r="B3119" t="str">
            <v>Gareth</v>
          </cell>
          <cell r="C3119" t="str">
            <v>Thompson</v>
          </cell>
          <cell r="D3119">
            <v>25707</v>
          </cell>
          <cell r="E3119" t="str">
            <v>M</v>
          </cell>
          <cell r="F3119">
            <v>54</v>
          </cell>
          <cell r="G3119" t="str">
            <v>V 50</v>
          </cell>
          <cell r="I3119" t="str">
            <v>1st</v>
          </cell>
          <cell r="J3119" t="str">
            <v>ROY</v>
          </cell>
          <cell r="K3119">
            <v>2</v>
          </cell>
        </row>
        <row r="3120">
          <cell r="B3120" t="str">
            <v>Robin</v>
          </cell>
          <cell r="C3120" t="str">
            <v>Todd</v>
          </cell>
          <cell r="D3120">
            <v>28278</v>
          </cell>
          <cell r="E3120" t="str">
            <v>M</v>
          </cell>
          <cell r="F3120">
            <v>47</v>
          </cell>
          <cell r="G3120" t="str">
            <v>V 40</v>
          </cell>
          <cell r="H3120" t="str">
            <v>V 40</v>
          </cell>
          <cell r="I3120" t="str">
            <v>1st</v>
          </cell>
          <cell r="J3120" t="str">
            <v>ROY</v>
          </cell>
          <cell r="K3120">
            <v>2</v>
          </cell>
        </row>
        <row r="3121">
          <cell r="A3121">
            <v>1173</v>
          </cell>
          <cell r="B3121" t="str">
            <v>Alan</v>
          </cell>
          <cell r="C3121" t="str">
            <v>Tong</v>
          </cell>
          <cell r="D3121">
            <v>25750</v>
          </cell>
          <cell r="E3121" t="str">
            <v>M</v>
          </cell>
          <cell r="F3121">
            <v>54</v>
          </cell>
          <cell r="G3121" t="str">
            <v>V 50</v>
          </cell>
          <cell r="I3121" t="str">
            <v>1st</v>
          </cell>
          <cell r="J3121" t="str">
            <v>ROY</v>
          </cell>
          <cell r="K3121">
            <v>2</v>
          </cell>
        </row>
        <row r="3122">
          <cell r="B3122" t="str">
            <v>Mark</v>
          </cell>
          <cell r="C3122" t="str">
            <v>Tooley</v>
          </cell>
          <cell r="D3122">
            <v>29798</v>
          </cell>
          <cell r="E3122" t="str">
            <v>M</v>
          </cell>
          <cell r="F3122">
            <v>42</v>
          </cell>
          <cell r="G3122" t="str">
            <v>V 40</v>
          </cell>
          <cell r="I3122" t="str">
            <v>1st</v>
          </cell>
          <cell r="J3122" t="str">
            <v>ROY</v>
          </cell>
          <cell r="K3122">
            <v>2</v>
          </cell>
        </row>
        <row r="3123">
          <cell r="B3123" t="str">
            <v>Murat</v>
          </cell>
          <cell r="C3123" t="str">
            <v>Topcuoglu</v>
          </cell>
          <cell r="D3123">
            <v>33758</v>
          </cell>
          <cell r="E3123" t="str">
            <v>M</v>
          </cell>
          <cell r="F3123">
            <v>32</v>
          </cell>
          <cell r="G3123" t="str">
            <v>S</v>
          </cell>
          <cell r="H3123" t="str">
            <v>S</v>
          </cell>
          <cell r="I3123" t="str">
            <v>1st</v>
          </cell>
          <cell r="J3123" t="str">
            <v>ROY</v>
          </cell>
          <cell r="K3123">
            <v>2</v>
          </cell>
        </row>
        <row r="3124">
          <cell r="B3124" t="str">
            <v>Jan</v>
          </cell>
          <cell r="C3124" t="str">
            <v>Voorspoels</v>
          </cell>
          <cell r="D3124">
            <v>29812</v>
          </cell>
          <cell r="E3124" t="str">
            <v>M</v>
          </cell>
          <cell r="F3124">
            <v>42</v>
          </cell>
          <cell r="G3124" t="str">
            <v>V 40</v>
          </cell>
          <cell r="I3124" t="str">
            <v>1st</v>
          </cell>
          <cell r="J3124" t="str">
            <v>ROY</v>
          </cell>
          <cell r="K3124">
            <v>2</v>
          </cell>
        </row>
        <row r="3125">
          <cell r="B3125" t="str">
            <v>Jared</v>
          </cell>
          <cell r="C3125" t="str">
            <v>Walbridge</v>
          </cell>
          <cell r="D3125">
            <v>28917</v>
          </cell>
          <cell r="E3125" t="str">
            <v>M</v>
          </cell>
          <cell r="F3125">
            <v>45</v>
          </cell>
          <cell r="G3125" t="str">
            <v>V 40</v>
          </cell>
          <cell r="I3125" t="str">
            <v>1st</v>
          </cell>
          <cell r="J3125" t="str">
            <v>ROY</v>
          </cell>
          <cell r="K3125">
            <v>2</v>
          </cell>
        </row>
        <row r="3126">
          <cell r="B3126" t="str">
            <v>Kevin</v>
          </cell>
          <cell r="C3126" t="str">
            <v>Walsh</v>
          </cell>
          <cell r="D3126">
            <v>28125</v>
          </cell>
          <cell r="E3126" t="str">
            <v>M</v>
          </cell>
          <cell r="F3126">
            <v>47</v>
          </cell>
          <cell r="G3126" t="str">
            <v>V 40</v>
          </cell>
          <cell r="I3126" t="str">
            <v>1st</v>
          </cell>
          <cell r="J3126" t="str">
            <v>ROY</v>
          </cell>
          <cell r="K3126">
            <v>2</v>
          </cell>
        </row>
        <row r="3127">
          <cell r="A3127">
            <v>1158</v>
          </cell>
          <cell r="B3127" t="str">
            <v>Oliver</v>
          </cell>
          <cell r="C3127" t="str">
            <v>Warburton</v>
          </cell>
          <cell r="D3127">
            <v>37038</v>
          </cell>
          <cell r="E3127" t="str">
            <v>M</v>
          </cell>
          <cell r="F3127">
            <v>23</v>
          </cell>
          <cell r="G3127" t="str">
            <v>S</v>
          </cell>
          <cell r="I3127" t="str">
            <v>1st</v>
          </cell>
          <cell r="J3127" t="str">
            <v>ROY</v>
          </cell>
          <cell r="K3127">
            <v>2</v>
          </cell>
        </row>
        <row r="3128">
          <cell r="B3128" t="str">
            <v>Alan</v>
          </cell>
          <cell r="C3128" t="str">
            <v>Watson</v>
          </cell>
          <cell r="D3128">
            <v>19104</v>
          </cell>
          <cell r="E3128" t="str">
            <v>M</v>
          </cell>
          <cell r="F3128">
            <v>72</v>
          </cell>
          <cell r="G3128" t="str">
            <v>V 70</v>
          </cell>
          <cell r="I3128" t="str">
            <v>1st</v>
          </cell>
          <cell r="J3128" t="str">
            <v>ROY</v>
          </cell>
          <cell r="K3128">
            <v>2</v>
          </cell>
        </row>
        <row r="3129">
          <cell r="B3129" t="str">
            <v>Joe</v>
          </cell>
          <cell r="C3129" t="str">
            <v>Watts</v>
          </cell>
          <cell r="D3129">
            <v>33444</v>
          </cell>
          <cell r="E3129" t="str">
            <v>M</v>
          </cell>
          <cell r="F3129">
            <v>32</v>
          </cell>
          <cell r="G3129" t="str">
            <v>S</v>
          </cell>
          <cell r="H3129" t="str">
            <v>S</v>
          </cell>
          <cell r="I3129" t="str">
            <v>1st</v>
          </cell>
          <cell r="J3129" t="str">
            <v>ROY</v>
          </cell>
          <cell r="K3129">
            <v>2</v>
          </cell>
        </row>
        <row r="3130">
          <cell r="B3130" t="str">
            <v>Crispin</v>
          </cell>
          <cell r="C3130" t="str">
            <v>Wells</v>
          </cell>
          <cell r="D3130">
            <v>28294</v>
          </cell>
          <cell r="E3130" t="str">
            <v>M</v>
          </cell>
          <cell r="F3130">
            <v>47</v>
          </cell>
          <cell r="G3130" t="str">
            <v>V 40</v>
          </cell>
          <cell r="I3130" t="str">
            <v>1st</v>
          </cell>
          <cell r="J3130" t="str">
            <v>ROY</v>
          </cell>
          <cell r="K3130">
            <v>2</v>
          </cell>
        </row>
        <row r="3131">
          <cell r="A3131">
            <v>1156</v>
          </cell>
          <cell r="B3131" t="str">
            <v>Robin</v>
          </cell>
          <cell r="C3131" t="str">
            <v>Wells</v>
          </cell>
          <cell r="D3131">
            <v>22442</v>
          </cell>
          <cell r="E3131" t="str">
            <v>M</v>
          </cell>
          <cell r="F3131">
            <v>63</v>
          </cell>
          <cell r="G3131" t="str">
            <v>V 60</v>
          </cell>
          <cell r="H3131" t="str">
            <v>V 60</v>
          </cell>
          <cell r="I3131" t="str">
            <v>1st</v>
          </cell>
          <cell r="J3131" t="str">
            <v>ROY</v>
          </cell>
          <cell r="K3131">
            <v>2</v>
          </cell>
        </row>
        <row r="3132">
          <cell r="B3132" t="str">
            <v>Jacob</v>
          </cell>
          <cell r="C3132" t="str">
            <v>West</v>
          </cell>
          <cell r="D3132">
            <v>28168</v>
          </cell>
          <cell r="E3132" t="str">
            <v>M</v>
          </cell>
          <cell r="F3132">
            <v>47</v>
          </cell>
          <cell r="G3132" t="str">
            <v>V 40</v>
          </cell>
          <cell r="I3132" t="str">
            <v>1st</v>
          </cell>
          <cell r="J3132" t="str">
            <v>ROY</v>
          </cell>
          <cell r="K3132">
            <v>2</v>
          </cell>
        </row>
        <row r="3133">
          <cell r="B3133" t="str">
            <v>Mark</v>
          </cell>
          <cell r="C3133" t="str">
            <v>Whitehead</v>
          </cell>
          <cell r="D3133">
            <v>21505</v>
          </cell>
          <cell r="E3133" t="str">
            <v>M</v>
          </cell>
          <cell r="F3133">
            <v>65</v>
          </cell>
          <cell r="G3133" t="str">
            <v>V 60</v>
          </cell>
          <cell r="I3133" t="str">
            <v>1st</v>
          </cell>
          <cell r="J3133" t="str">
            <v>ROY</v>
          </cell>
          <cell r="K3133">
            <v>2</v>
          </cell>
        </row>
        <row r="3134">
          <cell r="B3134" t="str">
            <v>Brian</v>
          </cell>
          <cell r="C3134" t="str">
            <v>Willis</v>
          </cell>
          <cell r="D3134">
            <v>21799</v>
          </cell>
          <cell r="E3134" t="str">
            <v>M</v>
          </cell>
          <cell r="F3134">
            <v>64</v>
          </cell>
          <cell r="G3134" t="str">
            <v>V 60</v>
          </cell>
          <cell r="I3134" t="str">
            <v>1st</v>
          </cell>
          <cell r="J3134" t="str">
            <v>ROY</v>
          </cell>
          <cell r="K3134">
            <v>2</v>
          </cell>
        </row>
        <row r="3135">
          <cell r="B3135" t="str">
            <v>Mark</v>
          </cell>
          <cell r="C3135" t="str">
            <v>Wilsher</v>
          </cell>
          <cell r="D3135">
            <v>22961</v>
          </cell>
          <cell r="E3135" t="str">
            <v>M</v>
          </cell>
          <cell r="F3135">
            <v>61</v>
          </cell>
          <cell r="G3135" t="str">
            <v>V 60</v>
          </cell>
          <cell r="I3135" t="str">
            <v>1st</v>
          </cell>
          <cell r="J3135" t="str">
            <v>ROY</v>
          </cell>
          <cell r="K3135">
            <v>2</v>
          </cell>
        </row>
        <row r="3136">
          <cell r="B3136" t="str">
            <v>Neil</v>
          </cell>
          <cell r="C3136" t="str">
            <v>Winstone</v>
          </cell>
          <cell r="D3136">
            <v>22438</v>
          </cell>
          <cell r="E3136" t="str">
            <v>M</v>
          </cell>
          <cell r="F3136">
            <v>63</v>
          </cell>
          <cell r="G3136" t="str">
            <v>V 60</v>
          </cell>
          <cell r="I3136" t="str">
            <v>1st</v>
          </cell>
          <cell r="J3136" t="str">
            <v>ROY</v>
          </cell>
          <cell r="K3136">
            <v>2</v>
          </cell>
        </row>
        <row r="3137">
          <cell r="A3137">
            <v>1150</v>
          </cell>
          <cell r="B3137" t="str">
            <v>Tom</v>
          </cell>
          <cell r="C3137" t="str">
            <v>Woodrow</v>
          </cell>
          <cell r="D3137">
            <v>39183</v>
          </cell>
          <cell r="E3137" t="str">
            <v>M</v>
          </cell>
          <cell r="F3137">
            <v>17</v>
          </cell>
          <cell r="G3137" t="str">
            <v>U 20</v>
          </cell>
          <cell r="I3137" t="str">
            <v>1st</v>
          </cell>
          <cell r="J3137" t="str">
            <v>ROY</v>
          </cell>
          <cell r="K3137">
            <v>2</v>
          </cell>
        </row>
        <row r="3138">
          <cell r="B3138" t="str">
            <v>Thomas</v>
          </cell>
          <cell r="C3138" t="str">
            <v>Wornham</v>
          </cell>
          <cell r="D3138">
            <v>27197</v>
          </cell>
          <cell r="E3138" t="str">
            <v>M</v>
          </cell>
          <cell r="F3138">
            <v>50</v>
          </cell>
          <cell r="G3138" t="str">
            <v>V 50</v>
          </cell>
          <cell r="H3138" t="str">
            <v>V 40</v>
          </cell>
          <cell r="I3138" t="str">
            <v>1st</v>
          </cell>
          <cell r="J3138" t="str">
            <v>ROY</v>
          </cell>
          <cell r="K3138">
            <v>2</v>
          </cell>
        </row>
        <row r="3139">
          <cell r="B3139" t="str">
            <v>Peter</v>
          </cell>
          <cell r="C3139" t="str">
            <v>Worsey</v>
          </cell>
          <cell r="D3139">
            <v>22085</v>
          </cell>
          <cell r="E3139" t="str">
            <v>M</v>
          </cell>
          <cell r="F3139">
            <v>64</v>
          </cell>
          <cell r="G3139" t="str">
            <v>V 60</v>
          </cell>
          <cell r="I3139" t="str">
            <v>1st</v>
          </cell>
          <cell r="J3139" t="str">
            <v>ROY</v>
          </cell>
          <cell r="K3139">
            <v>2</v>
          </cell>
        </row>
        <row r="3140">
          <cell r="A3140">
            <v>813</v>
          </cell>
          <cell r="B3140" t="str">
            <v>Carla</v>
          </cell>
          <cell r="C3140" t="str">
            <v>Bell</v>
          </cell>
          <cell r="D3140">
            <v>21965</v>
          </cell>
          <cell r="E3140" t="str">
            <v>F</v>
          </cell>
          <cell r="F3140">
            <v>64</v>
          </cell>
          <cell r="G3140" t="str">
            <v>V 55</v>
          </cell>
          <cell r="H3140" t="str">
            <v>V 55</v>
          </cell>
          <cell r="I3140" t="str">
            <v>1st</v>
          </cell>
          <cell r="J3140" t="str">
            <v>WJ</v>
          </cell>
          <cell r="K3140">
            <v>2</v>
          </cell>
        </row>
        <row r="3141">
          <cell r="A3141">
            <v>883</v>
          </cell>
          <cell r="B3141" t="str">
            <v>Suzy</v>
          </cell>
          <cell r="C3141" t="str">
            <v>Bell</v>
          </cell>
          <cell r="D3141">
            <v>26566</v>
          </cell>
          <cell r="E3141" t="str">
            <v>F</v>
          </cell>
          <cell r="F3141">
            <v>51</v>
          </cell>
          <cell r="G3141" t="str">
            <v>V 45</v>
          </cell>
          <cell r="I3141" t="str">
            <v>1st</v>
          </cell>
          <cell r="J3141" t="str">
            <v>WJ</v>
          </cell>
          <cell r="K3141">
            <v>2</v>
          </cell>
        </row>
        <row r="3142">
          <cell r="A3142">
            <v>2033</v>
          </cell>
          <cell r="B3142" t="str">
            <v>Sarah</v>
          </cell>
          <cell r="C3142" t="str">
            <v>Berry</v>
          </cell>
          <cell r="D3142">
            <v>30460</v>
          </cell>
          <cell r="E3142" t="str">
            <v>F</v>
          </cell>
          <cell r="F3142">
            <v>41</v>
          </cell>
          <cell r="G3142" t="str">
            <v>V 35</v>
          </cell>
          <cell r="I3142" t="str">
            <v>1st</v>
          </cell>
          <cell r="J3142" t="str">
            <v>WJ</v>
          </cell>
          <cell r="K3142">
            <v>2</v>
          </cell>
        </row>
        <row r="3143">
          <cell r="A3143">
            <v>851</v>
          </cell>
          <cell r="B3143" t="str">
            <v>Melanie</v>
          </cell>
          <cell r="C3143" t="str">
            <v>Blackaby</v>
          </cell>
          <cell r="D3143">
            <v>26856</v>
          </cell>
          <cell r="E3143" t="str">
            <v>F</v>
          </cell>
          <cell r="F3143">
            <v>51</v>
          </cell>
          <cell r="G3143" t="str">
            <v>V 45</v>
          </cell>
          <cell r="H3143" t="str">
            <v>V 45</v>
          </cell>
          <cell r="I3143" t="str">
            <v>1st</v>
          </cell>
          <cell r="J3143" t="str">
            <v>WJ</v>
          </cell>
          <cell r="K3143">
            <v>2</v>
          </cell>
        </row>
        <row r="3144">
          <cell r="A3144">
            <v>872</v>
          </cell>
          <cell r="B3144" t="str">
            <v>Tracy</v>
          </cell>
          <cell r="C3144" t="str">
            <v>Brennan</v>
          </cell>
          <cell r="D3144">
            <v>26269</v>
          </cell>
          <cell r="E3144" t="str">
            <v>F</v>
          </cell>
          <cell r="F3144">
            <v>52</v>
          </cell>
          <cell r="G3144" t="str">
            <v>V 45</v>
          </cell>
          <cell r="H3144" t="str">
            <v>V 45</v>
          </cell>
          <cell r="I3144" t="str">
            <v>1st</v>
          </cell>
          <cell r="J3144" t="str">
            <v>WJ</v>
          </cell>
          <cell r="K3144">
            <v>2</v>
          </cell>
        </row>
        <row r="3145">
          <cell r="A3145">
            <v>814</v>
          </cell>
          <cell r="B3145" t="str">
            <v>Cate</v>
          </cell>
          <cell r="C3145" t="str">
            <v>Campany</v>
          </cell>
          <cell r="D3145">
            <v>24070</v>
          </cell>
          <cell r="E3145" t="str">
            <v>F</v>
          </cell>
          <cell r="F3145">
            <v>58</v>
          </cell>
          <cell r="G3145" t="str">
            <v>V 55</v>
          </cell>
          <cell r="H3145" t="str">
            <v>V 55</v>
          </cell>
          <cell r="I3145" t="str">
            <v>1st</v>
          </cell>
          <cell r="J3145" t="str">
            <v>WJ</v>
          </cell>
          <cell r="K3145">
            <v>2</v>
          </cell>
        </row>
        <row r="3146">
          <cell r="A3146">
            <v>823</v>
          </cell>
          <cell r="B3146" t="str">
            <v>Gemma</v>
          </cell>
          <cell r="C3146" t="str">
            <v>Charville</v>
          </cell>
          <cell r="D3146">
            <v>30335</v>
          </cell>
          <cell r="E3146" t="str">
            <v>F</v>
          </cell>
          <cell r="F3146">
            <v>41</v>
          </cell>
          <cell r="G3146" t="str">
            <v>V 35</v>
          </cell>
          <cell r="H3146" t="str">
            <v>V 35</v>
          </cell>
          <cell r="I3146" t="str">
            <v>1st</v>
          </cell>
          <cell r="J3146" t="str">
            <v>WJ</v>
          </cell>
          <cell r="K3146">
            <v>2</v>
          </cell>
        </row>
        <row r="3147">
          <cell r="A3147">
            <v>831</v>
          </cell>
          <cell r="B3147" t="str">
            <v>Jeanette</v>
          </cell>
          <cell r="C3147" t="str">
            <v>Collins</v>
          </cell>
          <cell r="D3147">
            <v>23088</v>
          </cell>
          <cell r="E3147" t="str">
            <v>F</v>
          </cell>
          <cell r="F3147">
            <v>61</v>
          </cell>
          <cell r="G3147" t="str">
            <v>V 55</v>
          </cell>
          <cell r="H3147" t="str">
            <v>V 55</v>
          </cell>
          <cell r="I3147" t="str">
            <v>1st</v>
          </cell>
          <cell r="J3147" t="str">
            <v>WJ</v>
          </cell>
          <cell r="K3147">
            <v>2</v>
          </cell>
        </row>
        <row r="3148">
          <cell r="A3148">
            <v>854</v>
          </cell>
          <cell r="B3148" t="str">
            <v>Michelle</v>
          </cell>
          <cell r="C3148" t="str">
            <v>Cross</v>
          </cell>
          <cell r="D3148">
            <v>24339</v>
          </cell>
          <cell r="E3148" t="str">
            <v>F</v>
          </cell>
          <cell r="F3148">
            <v>57</v>
          </cell>
          <cell r="G3148" t="str">
            <v>V 55</v>
          </cell>
          <cell r="H3148" t="str">
            <v>V 55</v>
          </cell>
          <cell r="I3148" t="str">
            <v>1st</v>
          </cell>
          <cell r="J3148" t="str">
            <v>WJ</v>
          </cell>
          <cell r="K3148">
            <v>2</v>
          </cell>
        </row>
        <row r="3149">
          <cell r="A3149">
            <v>837</v>
          </cell>
          <cell r="B3149" t="str">
            <v>Katrina</v>
          </cell>
          <cell r="C3149" t="str">
            <v>Dobson</v>
          </cell>
          <cell r="D3149">
            <v>30088</v>
          </cell>
          <cell r="E3149" t="str">
            <v>F</v>
          </cell>
          <cell r="F3149">
            <v>42</v>
          </cell>
          <cell r="G3149" t="str">
            <v>V 35</v>
          </cell>
          <cell r="H3149" t="str">
            <v>V 35</v>
          </cell>
          <cell r="I3149" t="str">
            <v>1st</v>
          </cell>
          <cell r="J3149" t="str">
            <v>WJ</v>
          </cell>
          <cell r="K3149">
            <v>2</v>
          </cell>
        </row>
        <row r="3150">
          <cell r="A3150">
            <v>843</v>
          </cell>
          <cell r="B3150" t="str">
            <v>Lucy</v>
          </cell>
          <cell r="C3150" t="str">
            <v>Dupuis</v>
          </cell>
          <cell r="D3150">
            <v>25337</v>
          </cell>
          <cell r="E3150" t="str">
            <v>F</v>
          </cell>
          <cell r="F3150">
            <v>55</v>
          </cell>
          <cell r="G3150" t="str">
            <v>V 55</v>
          </cell>
          <cell r="H3150" t="str">
            <v>V 45</v>
          </cell>
          <cell r="I3150" t="str">
            <v>1st</v>
          </cell>
          <cell r="J3150" t="str">
            <v>WJ</v>
          </cell>
          <cell r="K3150">
            <v>2</v>
          </cell>
        </row>
        <row r="3151">
          <cell r="A3151">
            <v>833</v>
          </cell>
          <cell r="B3151" t="str">
            <v>Jennifer</v>
          </cell>
          <cell r="C3151" t="str">
            <v>Evans</v>
          </cell>
          <cell r="D3151">
            <v>33548</v>
          </cell>
          <cell r="E3151" t="str">
            <v>F</v>
          </cell>
          <cell r="F3151">
            <v>32</v>
          </cell>
          <cell r="G3151" t="str">
            <v>S</v>
          </cell>
          <cell r="H3151" t="str">
            <v>S</v>
          </cell>
          <cell r="I3151" t="str">
            <v>1st</v>
          </cell>
          <cell r="J3151" t="str">
            <v>WJ</v>
          </cell>
          <cell r="K3151">
            <v>2</v>
          </cell>
        </row>
        <row r="3152">
          <cell r="A3152">
            <v>844</v>
          </cell>
          <cell r="B3152" t="str">
            <v>Lynsay</v>
          </cell>
          <cell r="C3152" t="str">
            <v>Evans</v>
          </cell>
          <cell r="D3152">
            <v>24931</v>
          </cell>
          <cell r="E3152" t="str">
            <v>F</v>
          </cell>
          <cell r="F3152">
            <v>56</v>
          </cell>
          <cell r="G3152" t="str">
            <v>V 55</v>
          </cell>
          <cell r="H3152" t="str">
            <v>V 55</v>
          </cell>
          <cell r="I3152" t="str">
            <v>1st</v>
          </cell>
          <cell r="J3152" t="str">
            <v>WJ</v>
          </cell>
          <cell r="K3152">
            <v>2</v>
          </cell>
        </row>
        <row r="3153">
          <cell r="A3153">
            <v>845</v>
          </cell>
          <cell r="B3153" t="str">
            <v>Marcia</v>
          </cell>
          <cell r="C3153" t="str">
            <v>Fisher</v>
          </cell>
          <cell r="D3153">
            <v>26150</v>
          </cell>
          <cell r="E3153" t="str">
            <v>F</v>
          </cell>
          <cell r="F3153">
            <v>52</v>
          </cell>
          <cell r="G3153" t="str">
            <v>V 45</v>
          </cell>
          <cell r="H3153" t="str">
            <v>V 45</v>
          </cell>
          <cell r="I3153" t="str">
            <v>1st</v>
          </cell>
          <cell r="J3153" t="str">
            <v>WJ</v>
          </cell>
          <cell r="K3153">
            <v>2</v>
          </cell>
        </row>
        <row r="3154">
          <cell r="A3154">
            <v>811</v>
          </cell>
          <cell r="B3154" t="str">
            <v>Anthea</v>
          </cell>
          <cell r="C3154" t="str">
            <v>Francis</v>
          </cell>
          <cell r="D3154">
            <v>28076</v>
          </cell>
          <cell r="E3154" t="str">
            <v>F</v>
          </cell>
          <cell r="F3154">
            <v>47</v>
          </cell>
          <cell r="G3154" t="str">
            <v>V 45</v>
          </cell>
          <cell r="H3154" t="str">
            <v>V 45</v>
          </cell>
          <cell r="I3154" t="str">
            <v>1st</v>
          </cell>
          <cell r="J3154" t="str">
            <v>WJ</v>
          </cell>
          <cell r="K3154">
            <v>2</v>
          </cell>
        </row>
        <row r="3155">
          <cell r="A3155">
            <v>862</v>
          </cell>
          <cell r="B3155" t="str">
            <v>Rosalind</v>
          </cell>
          <cell r="C3155" t="str">
            <v>Hitchen</v>
          </cell>
          <cell r="D3155">
            <v>23425</v>
          </cell>
          <cell r="E3155" t="str">
            <v>F</v>
          </cell>
          <cell r="F3155">
            <v>60</v>
          </cell>
          <cell r="G3155" t="str">
            <v>V 55</v>
          </cell>
          <cell r="H3155" t="str">
            <v>V 55</v>
          </cell>
          <cell r="I3155" t="str">
            <v>1st</v>
          </cell>
          <cell r="J3155" t="str">
            <v>WJ</v>
          </cell>
          <cell r="K3155">
            <v>2</v>
          </cell>
        </row>
        <row r="3156">
          <cell r="A3156">
            <v>877</v>
          </cell>
          <cell r="B3156" t="str">
            <v>Maureen</v>
          </cell>
          <cell r="C3156" t="str">
            <v>Hurt</v>
          </cell>
          <cell r="D3156">
            <v>23458</v>
          </cell>
          <cell r="E3156" t="str">
            <v>F</v>
          </cell>
          <cell r="F3156">
            <v>60</v>
          </cell>
          <cell r="G3156" t="str">
            <v>V 55</v>
          </cell>
          <cell r="H3156" t="str">
            <v>V 55</v>
          </cell>
          <cell r="I3156" t="str">
            <v>1st</v>
          </cell>
          <cell r="J3156" t="str">
            <v>WJ</v>
          </cell>
          <cell r="K3156">
            <v>2</v>
          </cell>
        </row>
        <row r="3157">
          <cell r="A3157">
            <v>884</v>
          </cell>
          <cell r="B3157" t="str">
            <v>Lucy</v>
          </cell>
          <cell r="C3157" t="str">
            <v>Jones</v>
          </cell>
          <cell r="D3157">
            <v>29014</v>
          </cell>
          <cell r="E3157" t="str">
            <v>F</v>
          </cell>
          <cell r="F3157">
            <v>45</v>
          </cell>
          <cell r="G3157" t="str">
            <v>V 45</v>
          </cell>
          <cell r="I3157" t="str">
            <v>1st</v>
          </cell>
          <cell r="J3157" t="str">
            <v>WJ</v>
          </cell>
          <cell r="K3157">
            <v>2</v>
          </cell>
        </row>
        <row r="3158">
          <cell r="A3158">
            <v>812</v>
          </cell>
          <cell r="B3158" t="str">
            <v>Beverley</v>
          </cell>
          <cell r="C3158" t="str">
            <v>McLees</v>
          </cell>
          <cell r="D3158">
            <v>25268</v>
          </cell>
          <cell r="E3158" t="str">
            <v>F</v>
          </cell>
          <cell r="F3158">
            <v>55</v>
          </cell>
          <cell r="G3158" t="str">
            <v>V 55</v>
          </cell>
          <cell r="H3158" t="str">
            <v>V 45</v>
          </cell>
          <cell r="I3158" t="str">
            <v>1st</v>
          </cell>
          <cell r="J3158" t="str">
            <v>WJ</v>
          </cell>
          <cell r="K3158">
            <v>2</v>
          </cell>
        </row>
        <row r="3159">
          <cell r="A3159">
            <v>842</v>
          </cell>
          <cell r="B3159" t="str">
            <v>Louise</v>
          </cell>
          <cell r="C3159" t="str">
            <v>Oliver</v>
          </cell>
          <cell r="D3159">
            <v>27861</v>
          </cell>
          <cell r="E3159" t="str">
            <v>F</v>
          </cell>
          <cell r="F3159">
            <v>48</v>
          </cell>
          <cell r="G3159" t="str">
            <v>V 45</v>
          </cell>
          <cell r="H3159" t="str">
            <v>V 45</v>
          </cell>
          <cell r="I3159" t="str">
            <v>1st</v>
          </cell>
          <cell r="J3159" t="str">
            <v>WJ</v>
          </cell>
          <cell r="K3159">
            <v>2</v>
          </cell>
        </row>
        <row r="3160">
          <cell r="A3160">
            <v>834</v>
          </cell>
          <cell r="B3160" t="str">
            <v>Jill</v>
          </cell>
          <cell r="C3160" t="str">
            <v>Patel</v>
          </cell>
          <cell r="D3160">
            <v>24853</v>
          </cell>
          <cell r="E3160" t="str">
            <v>F</v>
          </cell>
          <cell r="F3160">
            <v>56</v>
          </cell>
          <cell r="G3160" t="str">
            <v>V 55</v>
          </cell>
          <cell r="H3160" t="str">
            <v>V 55</v>
          </cell>
          <cell r="I3160" t="str">
            <v>1st</v>
          </cell>
          <cell r="J3160" t="str">
            <v>WJ</v>
          </cell>
          <cell r="K3160">
            <v>2</v>
          </cell>
        </row>
        <row r="3161">
          <cell r="A3161">
            <v>832</v>
          </cell>
          <cell r="B3161" t="str">
            <v>Jemina</v>
          </cell>
          <cell r="C3161" t="str">
            <v>Punni</v>
          </cell>
          <cell r="D3161">
            <v>30986</v>
          </cell>
          <cell r="E3161" t="str">
            <v>F</v>
          </cell>
          <cell r="F3161">
            <v>39</v>
          </cell>
          <cell r="G3161" t="str">
            <v>V 35</v>
          </cell>
          <cell r="H3161" t="str">
            <v>V 35</v>
          </cell>
          <cell r="I3161" t="str">
            <v>1st</v>
          </cell>
          <cell r="J3161" t="str">
            <v>WJ</v>
          </cell>
          <cell r="K3161">
            <v>2</v>
          </cell>
        </row>
        <row r="3162">
          <cell r="B3162" t="str">
            <v>Anne</v>
          </cell>
          <cell r="C3162" t="str">
            <v>Ramsden</v>
          </cell>
          <cell r="D3162">
            <v>19393</v>
          </cell>
          <cell r="E3162" t="str">
            <v>F</v>
          </cell>
          <cell r="F3162">
            <v>71</v>
          </cell>
          <cell r="G3162" t="str">
            <v>V 65</v>
          </cell>
          <cell r="H3162" t="str">
            <v>V 65</v>
          </cell>
          <cell r="I3162" t="str">
            <v>1st</v>
          </cell>
          <cell r="J3162" t="str">
            <v>WJ</v>
          </cell>
          <cell r="K3162">
            <v>2</v>
          </cell>
        </row>
        <row r="3163">
          <cell r="A3163">
            <v>821</v>
          </cell>
          <cell r="B3163" t="str">
            <v>Emily</v>
          </cell>
          <cell r="C3163" t="str">
            <v>Reid</v>
          </cell>
          <cell r="D3163">
            <v>28649</v>
          </cell>
          <cell r="E3163" t="str">
            <v>F</v>
          </cell>
          <cell r="F3163">
            <v>46</v>
          </cell>
          <cell r="G3163" t="str">
            <v>V 45</v>
          </cell>
          <cell r="H3163" t="str">
            <v>V 45</v>
          </cell>
          <cell r="I3163" t="str">
            <v>1st</v>
          </cell>
          <cell r="J3163" t="str">
            <v>WJ</v>
          </cell>
          <cell r="K3163">
            <v>2</v>
          </cell>
        </row>
        <row r="3164">
          <cell r="A3164">
            <v>885</v>
          </cell>
          <cell r="B3164" t="str">
            <v>Annie</v>
          </cell>
          <cell r="C3164" t="str">
            <v>Reville</v>
          </cell>
          <cell r="D3164">
            <v>27544</v>
          </cell>
          <cell r="E3164" t="str">
            <v>F</v>
          </cell>
          <cell r="F3164">
            <v>49</v>
          </cell>
          <cell r="G3164" t="str">
            <v>V 45</v>
          </cell>
          <cell r="I3164" t="str">
            <v>1st</v>
          </cell>
          <cell r="J3164" t="str">
            <v>WJ</v>
          </cell>
          <cell r="K3164">
            <v>2</v>
          </cell>
        </row>
        <row r="3165">
          <cell r="A3165">
            <v>817</v>
          </cell>
          <cell r="B3165" t="str">
            <v>Claron</v>
          </cell>
          <cell r="C3165" t="str">
            <v>Riviere</v>
          </cell>
          <cell r="D3165">
            <v>20553</v>
          </cell>
          <cell r="E3165" t="str">
            <v>F</v>
          </cell>
          <cell r="F3165">
            <v>68</v>
          </cell>
          <cell r="G3165" t="str">
            <v>V 65</v>
          </cell>
          <cell r="I3165" t="str">
            <v>1st</v>
          </cell>
          <cell r="J3165" t="str">
            <v>WJ</v>
          </cell>
          <cell r="K3165">
            <v>2</v>
          </cell>
        </row>
        <row r="3166">
          <cell r="A3166">
            <v>880</v>
          </cell>
          <cell r="B3166" t="str">
            <v>Lisa</v>
          </cell>
          <cell r="C3166" t="str">
            <v>Roberts</v>
          </cell>
          <cell r="D3166">
            <v>26687</v>
          </cell>
          <cell r="E3166" t="str">
            <v>F</v>
          </cell>
          <cell r="F3166">
            <v>51</v>
          </cell>
          <cell r="G3166" t="str">
            <v>V 45</v>
          </cell>
          <cell r="H3166" t="str">
            <v>V 45</v>
          </cell>
          <cell r="I3166" t="str">
            <v>1st</v>
          </cell>
          <cell r="J3166" t="str">
            <v>WJ</v>
          </cell>
          <cell r="K3166">
            <v>2</v>
          </cell>
        </row>
        <row r="3167">
          <cell r="A3167">
            <v>810</v>
          </cell>
          <cell r="B3167" t="str">
            <v>Lisa</v>
          </cell>
          <cell r="C3167" t="str">
            <v>Roberts</v>
          </cell>
          <cell r="D3167">
            <v>26687</v>
          </cell>
          <cell r="E3167" t="str">
            <v>F</v>
          </cell>
          <cell r="F3167">
            <v>51</v>
          </cell>
          <cell r="G3167" t="str">
            <v>V 45</v>
          </cell>
          <cell r="H3167" t="str">
            <v>V 45</v>
          </cell>
          <cell r="I3167" t="str">
            <v>1st</v>
          </cell>
          <cell r="J3167" t="str">
            <v>WJ</v>
          </cell>
          <cell r="K3167">
            <v>2</v>
          </cell>
        </row>
        <row r="3168">
          <cell r="B3168" t="str">
            <v>Fiona</v>
          </cell>
          <cell r="C3168" t="str">
            <v>Smith</v>
          </cell>
          <cell r="D3168">
            <v>34619</v>
          </cell>
          <cell r="E3168" t="str">
            <v>F</v>
          </cell>
          <cell r="F3168">
            <v>29</v>
          </cell>
          <cell r="G3168" t="str">
            <v>S</v>
          </cell>
          <cell r="H3168" t="str">
            <v>S</v>
          </cell>
          <cell r="I3168" t="str">
            <v>1st</v>
          </cell>
          <cell r="J3168" t="str">
            <v>WJ</v>
          </cell>
          <cell r="K3168">
            <v>2</v>
          </cell>
        </row>
        <row r="3169">
          <cell r="A3169">
            <v>882</v>
          </cell>
          <cell r="B3169" t="str">
            <v>Claire</v>
          </cell>
          <cell r="C3169" t="str">
            <v>Teague</v>
          </cell>
          <cell r="D3169">
            <v>28025</v>
          </cell>
          <cell r="E3169" t="str">
            <v>F</v>
          </cell>
          <cell r="F3169">
            <v>47</v>
          </cell>
          <cell r="G3169" t="str">
            <v>V 45</v>
          </cell>
          <cell r="I3169" t="str">
            <v>1st</v>
          </cell>
          <cell r="J3169" t="str">
            <v>WJ</v>
          </cell>
          <cell r="K3169">
            <v>2</v>
          </cell>
        </row>
        <row r="3170">
          <cell r="A3170">
            <v>826</v>
          </cell>
          <cell r="B3170" t="str">
            <v>Isla</v>
          </cell>
          <cell r="C3170" t="str">
            <v>Threlfall</v>
          </cell>
          <cell r="D3170">
            <v>39543</v>
          </cell>
          <cell r="E3170" t="str">
            <v>F</v>
          </cell>
          <cell r="F3170">
            <v>16</v>
          </cell>
          <cell r="G3170" t="str">
            <v>U 20</v>
          </cell>
          <cell r="I3170" t="str">
            <v>1st</v>
          </cell>
          <cell r="J3170" t="str">
            <v>WJ</v>
          </cell>
          <cell r="K3170">
            <v>2</v>
          </cell>
        </row>
        <row r="3171">
          <cell r="A3171">
            <v>864</v>
          </cell>
          <cell r="B3171" t="str">
            <v>Sharon</v>
          </cell>
          <cell r="C3171" t="str">
            <v>Threlfall</v>
          </cell>
          <cell r="D3171">
            <v>27226</v>
          </cell>
          <cell r="E3171" t="str">
            <v>F</v>
          </cell>
          <cell r="F3171">
            <v>50</v>
          </cell>
          <cell r="G3171" t="str">
            <v>V 45</v>
          </cell>
          <cell r="H3171" t="str">
            <v>V 45</v>
          </cell>
          <cell r="I3171" t="str">
            <v>1st</v>
          </cell>
          <cell r="J3171" t="str">
            <v>WJ</v>
          </cell>
          <cell r="K3171">
            <v>2</v>
          </cell>
        </row>
        <row r="3172">
          <cell r="A3172">
            <v>881</v>
          </cell>
          <cell r="B3172" t="str">
            <v>Nicola</v>
          </cell>
          <cell r="C3172" t="str">
            <v>Tilley</v>
          </cell>
          <cell r="D3172">
            <v>24649</v>
          </cell>
          <cell r="E3172" t="str">
            <v>F</v>
          </cell>
          <cell r="F3172">
            <v>57</v>
          </cell>
          <cell r="G3172" t="str">
            <v>V 55</v>
          </cell>
          <cell r="I3172" t="str">
            <v>1st</v>
          </cell>
          <cell r="J3172" t="str">
            <v>WJ</v>
          </cell>
          <cell r="K3172">
            <v>2</v>
          </cell>
        </row>
        <row r="3173">
          <cell r="A3173">
            <v>816</v>
          </cell>
          <cell r="B3173" t="str">
            <v>Christy</v>
          </cell>
          <cell r="C3173" t="str">
            <v xml:space="preserve">Van Maanenberg </v>
          </cell>
          <cell r="D3173">
            <v>25475</v>
          </cell>
          <cell r="E3173" t="str">
            <v>F</v>
          </cell>
          <cell r="F3173">
            <v>54</v>
          </cell>
          <cell r="G3173" t="str">
            <v>V 45</v>
          </cell>
          <cell r="I3173" t="str">
            <v>1st</v>
          </cell>
          <cell r="J3173" t="str">
            <v>WJ</v>
          </cell>
          <cell r="K3173">
            <v>2</v>
          </cell>
        </row>
        <row r="3174">
          <cell r="A3174">
            <v>868</v>
          </cell>
          <cell r="B3174" t="str">
            <v>Teresa</v>
          </cell>
          <cell r="C3174" t="str">
            <v>Weedon</v>
          </cell>
          <cell r="D3174">
            <v>21596</v>
          </cell>
          <cell r="E3174" t="str">
            <v>F</v>
          </cell>
          <cell r="F3174">
            <v>65</v>
          </cell>
          <cell r="G3174" t="str">
            <v>V 65</v>
          </cell>
          <cell r="H3174" t="str">
            <v>V 55</v>
          </cell>
          <cell r="I3174" t="str">
            <v>1st</v>
          </cell>
          <cell r="J3174" t="str">
            <v>WJ</v>
          </cell>
          <cell r="K3174">
            <v>2</v>
          </cell>
        </row>
        <row r="3175">
          <cell r="A3175">
            <v>878</v>
          </cell>
          <cell r="B3175" t="str">
            <v>Pamela</v>
          </cell>
          <cell r="C3175" t="str">
            <v>Wilson</v>
          </cell>
          <cell r="D3175">
            <v>20308</v>
          </cell>
          <cell r="E3175" t="str">
            <v>F</v>
          </cell>
          <cell r="F3175">
            <v>68</v>
          </cell>
          <cell r="G3175" t="str">
            <v>V 65</v>
          </cell>
          <cell r="I3175" t="str">
            <v>1st</v>
          </cell>
          <cell r="J3175" t="str">
            <v>WJ</v>
          </cell>
          <cell r="K3175">
            <v>2</v>
          </cell>
        </row>
        <row r="3176">
          <cell r="A3176">
            <v>838</v>
          </cell>
          <cell r="B3176" t="str">
            <v>Katy</v>
          </cell>
          <cell r="C3176" t="str">
            <v>Woodward</v>
          </cell>
          <cell r="D3176">
            <v>29944</v>
          </cell>
          <cell r="E3176" t="str">
            <v>F</v>
          </cell>
          <cell r="F3176">
            <v>42</v>
          </cell>
          <cell r="G3176" t="str">
            <v>V 35</v>
          </cell>
          <cell r="H3176" t="str">
            <v>V 35</v>
          </cell>
          <cell r="I3176" t="str">
            <v>1st</v>
          </cell>
          <cell r="J3176" t="str">
            <v>WJ</v>
          </cell>
          <cell r="K3176">
            <v>2</v>
          </cell>
        </row>
        <row r="3177">
          <cell r="A3177">
            <v>827</v>
          </cell>
          <cell r="B3177" t="str">
            <v>James</v>
          </cell>
          <cell r="C3177" t="str">
            <v>Appleby</v>
          </cell>
          <cell r="D3177">
            <v>31839</v>
          </cell>
          <cell r="E3177" t="str">
            <v>M</v>
          </cell>
          <cell r="F3177">
            <v>37</v>
          </cell>
          <cell r="G3177" t="str">
            <v>S</v>
          </cell>
          <cell r="H3177" t="str">
            <v>S</v>
          </cell>
          <cell r="I3177" t="str">
            <v>1st</v>
          </cell>
          <cell r="J3177" t="str">
            <v>WJ</v>
          </cell>
          <cell r="K3177">
            <v>2</v>
          </cell>
        </row>
        <row r="3178">
          <cell r="A3178">
            <v>867</v>
          </cell>
          <cell r="B3178" t="str">
            <v>Stephen</v>
          </cell>
          <cell r="C3178" t="str">
            <v>Argent*</v>
          </cell>
          <cell r="D3178">
            <v>22302</v>
          </cell>
          <cell r="E3178" t="str">
            <v>M</v>
          </cell>
          <cell r="F3178">
            <v>63</v>
          </cell>
          <cell r="G3178" t="str">
            <v>V 60</v>
          </cell>
          <cell r="H3178" t="str">
            <v>V 60</v>
          </cell>
          <cell r="I3178" t="str">
            <v>2nd</v>
          </cell>
          <cell r="J3178" t="str">
            <v>WJ</v>
          </cell>
          <cell r="K3178">
            <v>2</v>
          </cell>
        </row>
        <row r="3179">
          <cell r="A3179">
            <v>856</v>
          </cell>
          <cell r="B3179" t="str">
            <v>Nick</v>
          </cell>
          <cell r="C3179" t="str">
            <v>Axam</v>
          </cell>
          <cell r="D3179">
            <v>29059</v>
          </cell>
          <cell r="E3179" t="str">
            <v>M</v>
          </cell>
          <cell r="F3179">
            <v>44</v>
          </cell>
          <cell r="G3179" t="str">
            <v>V 40</v>
          </cell>
          <cell r="H3179" t="str">
            <v>V 40</v>
          </cell>
          <cell r="I3179" t="str">
            <v>1st</v>
          </cell>
          <cell r="J3179" t="str">
            <v>WJ</v>
          </cell>
          <cell r="K3179">
            <v>2</v>
          </cell>
        </row>
        <row r="3180">
          <cell r="A3180">
            <v>2031</v>
          </cell>
          <cell r="B3180" t="str">
            <v>Peter</v>
          </cell>
          <cell r="C3180" t="str">
            <v>Baker</v>
          </cell>
          <cell r="D3180">
            <v>21891</v>
          </cell>
          <cell r="E3180" t="str">
            <v>M</v>
          </cell>
          <cell r="F3180">
            <v>64</v>
          </cell>
          <cell r="G3180" t="str">
            <v>V 60</v>
          </cell>
          <cell r="H3180" t="str">
            <v>V 60</v>
          </cell>
          <cell r="I3180" t="str">
            <v>1st</v>
          </cell>
          <cell r="J3180" t="str">
            <v>WJ</v>
          </cell>
          <cell r="K3180">
            <v>2</v>
          </cell>
        </row>
        <row r="3181">
          <cell r="A3181">
            <v>807</v>
          </cell>
          <cell r="B3181" t="str">
            <v>Andrew</v>
          </cell>
          <cell r="C3181" t="str">
            <v>Biggs</v>
          </cell>
          <cell r="D3181">
            <v>28595</v>
          </cell>
          <cell r="E3181" t="str">
            <v>M</v>
          </cell>
          <cell r="F3181">
            <v>46</v>
          </cell>
          <cell r="G3181" t="str">
            <v>V 40</v>
          </cell>
          <cell r="H3181" t="str">
            <v>V 40</v>
          </cell>
          <cell r="I3181" t="str">
            <v>1st</v>
          </cell>
          <cell r="J3181" t="str">
            <v>WJ</v>
          </cell>
          <cell r="K3181">
            <v>2</v>
          </cell>
        </row>
        <row r="3182">
          <cell r="A3182">
            <v>874</v>
          </cell>
          <cell r="B3182" t="str">
            <v>Will</v>
          </cell>
          <cell r="C3182" t="str">
            <v>Breese</v>
          </cell>
          <cell r="D3182">
            <v>32292</v>
          </cell>
          <cell r="E3182" t="str">
            <v>M</v>
          </cell>
          <cell r="F3182">
            <v>36</v>
          </cell>
          <cell r="G3182" t="str">
            <v>S</v>
          </cell>
          <cell r="H3182" t="str">
            <v>S</v>
          </cell>
          <cell r="I3182" t="str">
            <v>1st</v>
          </cell>
          <cell r="J3182" t="str">
            <v>WJ</v>
          </cell>
          <cell r="K3182">
            <v>2</v>
          </cell>
        </row>
        <row r="3183">
          <cell r="A3183">
            <v>858</v>
          </cell>
          <cell r="B3183" t="str">
            <v>Paul</v>
          </cell>
          <cell r="C3183" t="str">
            <v>Brennan</v>
          </cell>
          <cell r="D3183">
            <v>23800</v>
          </cell>
          <cell r="E3183" t="str">
            <v>M</v>
          </cell>
          <cell r="F3183">
            <v>59</v>
          </cell>
          <cell r="G3183" t="str">
            <v>V 50</v>
          </cell>
          <cell r="H3183" t="str">
            <v>V 50</v>
          </cell>
          <cell r="I3183" t="str">
            <v>1st</v>
          </cell>
          <cell r="J3183" t="str">
            <v>WJ</v>
          </cell>
          <cell r="K3183">
            <v>2</v>
          </cell>
        </row>
        <row r="3184">
          <cell r="A3184">
            <v>869</v>
          </cell>
          <cell r="B3184" t="str">
            <v>Timothy</v>
          </cell>
          <cell r="C3184" t="str">
            <v>Brignall</v>
          </cell>
          <cell r="D3184">
            <v>31098</v>
          </cell>
          <cell r="E3184" t="str">
            <v>M</v>
          </cell>
          <cell r="F3184">
            <v>39</v>
          </cell>
          <cell r="G3184" t="str">
            <v>S</v>
          </cell>
          <cell r="H3184" t="str">
            <v>S</v>
          </cell>
          <cell r="I3184" t="str">
            <v>1st</v>
          </cell>
          <cell r="J3184" t="str">
            <v>WJ</v>
          </cell>
          <cell r="K3184">
            <v>2</v>
          </cell>
        </row>
        <row r="3185">
          <cell r="A3185">
            <v>2037</v>
          </cell>
          <cell r="B3185" t="str">
            <v>Timothy</v>
          </cell>
          <cell r="C3185" t="str">
            <v>Brignall</v>
          </cell>
          <cell r="D3185">
            <v>31098</v>
          </cell>
          <cell r="E3185" t="str">
            <v>M</v>
          </cell>
          <cell r="F3185">
            <v>39</v>
          </cell>
          <cell r="G3185" t="str">
            <v>S</v>
          </cell>
          <cell r="H3185" t="str">
            <v>S</v>
          </cell>
          <cell r="I3185" t="str">
            <v>1st</v>
          </cell>
          <cell r="J3185" t="str">
            <v>WJ</v>
          </cell>
          <cell r="K3185">
            <v>2</v>
          </cell>
        </row>
        <row r="3186">
          <cell r="A3186">
            <v>848</v>
          </cell>
          <cell r="B3186" t="str">
            <v>Matt</v>
          </cell>
          <cell r="C3186" t="str">
            <v>Brown</v>
          </cell>
          <cell r="D3186">
            <v>30574</v>
          </cell>
          <cell r="E3186" t="str">
            <v>M</v>
          </cell>
          <cell r="F3186">
            <v>40</v>
          </cell>
          <cell r="G3186" t="str">
            <v>V 40</v>
          </cell>
          <cell r="H3186" t="str">
            <v>S</v>
          </cell>
          <cell r="I3186" t="str">
            <v>1st</v>
          </cell>
          <cell r="J3186" t="str">
            <v>WJ</v>
          </cell>
          <cell r="K3186">
            <v>2</v>
          </cell>
        </row>
        <row r="3187">
          <cell r="A3187">
            <v>855</v>
          </cell>
          <cell r="B3187" t="str">
            <v>Neil</v>
          </cell>
          <cell r="C3187" t="str">
            <v>Bull</v>
          </cell>
          <cell r="D3187">
            <v>28006</v>
          </cell>
          <cell r="E3187" t="str">
            <v>M</v>
          </cell>
          <cell r="F3187">
            <v>47</v>
          </cell>
          <cell r="G3187" t="str">
            <v>V 40</v>
          </cell>
          <cell r="H3187" t="str">
            <v>V 40</v>
          </cell>
          <cell r="I3187" t="str">
            <v>1st</v>
          </cell>
          <cell r="J3187" t="str">
            <v>WJ</v>
          </cell>
          <cell r="K3187">
            <v>2</v>
          </cell>
        </row>
        <row r="3188">
          <cell r="A3188">
            <v>875</v>
          </cell>
          <cell r="B3188" t="str">
            <v>William</v>
          </cell>
          <cell r="C3188" t="str">
            <v>Caunce</v>
          </cell>
          <cell r="D3188">
            <v>31672</v>
          </cell>
          <cell r="E3188" t="str">
            <v>M</v>
          </cell>
          <cell r="F3188">
            <v>37</v>
          </cell>
          <cell r="G3188" t="str">
            <v>S</v>
          </cell>
          <cell r="H3188" t="str">
            <v>S</v>
          </cell>
          <cell r="I3188" t="str">
            <v>1st</v>
          </cell>
          <cell r="J3188" t="str">
            <v>WJ</v>
          </cell>
          <cell r="K3188">
            <v>2</v>
          </cell>
        </row>
        <row r="3189">
          <cell r="B3189" t="str">
            <v>Stuart</v>
          </cell>
          <cell r="C3189" t="str">
            <v>Chandler</v>
          </cell>
          <cell r="D3189">
            <v>28457</v>
          </cell>
          <cell r="E3189" t="str">
            <v>M</v>
          </cell>
          <cell r="F3189">
            <v>46</v>
          </cell>
          <cell r="G3189" t="str">
            <v>V 40</v>
          </cell>
          <cell r="H3189" t="str">
            <v>V 40</v>
          </cell>
          <cell r="I3189" t="str">
            <v>1st</v>
          </cell>
          <cell r="J3189" t="str">
            <v>WJ</v>
          </cell>
          <cell r="K3189">
            <v>2</v>
          </cell>
        </row>
        <row r="3190">
          <cell r="A3190">
            <v>805</v>
          </cell>
          <cell r="B3190" t="str">
            <v>Alexander</v>
          </cell>
          <cell r="C3190" t="str">
            <v>Chappell</v>
          </cell>
          <cell r="D3190">
            <v>32877</v>
          </cell>
          <cell r="E3190" t="str">
            <v>M</v>
          </cell>
          <cell r="F3190">
            <v>34</v>
          </cell>
          <cell r="G3190" t="str">
            <v>S</v>
          </cell>
          <cell r="H3190" t="str">
            <v>S</v>
          </cell>
          <cell r="I3190" t="str">
            <v>1st</v>
          </cell>
          <cell r="J3190" t="str">
            <v>WJ</v>
          </cell>
          <cell r="K3190">
            <v>2</v>
          </cell>
        </row>
        <row r="3191">
          <cell r="A3191">
            <v>2039</v>
          </cell>
          <cell r="B3191" t="str">
            <v>Nick</v>
          </cell>
          <cell r="C3191" t="str">
            <v>Cheal</v>
          </cell>
          <cell r="D3191">
            <v>19365</v>
          </cell>
          <cell r="E3191" t="str">
            <v>M</v>
          </cell>
          <cell r="F3191">
            <v>71</v>
          </cell>
          <cell r="G3191" t="str">
            <v>V 70</v>
          </cell>
          <cell r="I3191" t="str">
            <v>1st</v>
          </cell>
          <cell r="J3191" t="str">
            <v>WJ</v>
          </cell>
          <cell r="K3191">
            <v>2</v>
          </cell>
        </row>
        <row r="3192">
          <cell r="A3192">
            <v>861</v>
          </cell>
          <cell r="B3192" t="str">
            <v>Richard</v>
          </cell>
          <cell r="C3192" t="str">
            <v>Coffey</v>
          </cell>
          <cell r="D3192">
            <v>24227</v>
          </cell>
          <cell r="E3192" t="str">
            <v>M</v>
          </cell>
          <cell r="F3192">
            <v>58</v>
          </cell>
          <cell r="G3192" t="str">
            <v>V 50</v>
          </cell>
          <cell r="H3192" t="str">
            <v>V 50</v>
          </cell>
          <cell r="I3192" t="str">
            <v>1st</v>
          </cell>
          <cell r="J3192" t="str">
            <v>WJ</v>
          </cell>
          <cell r="K3192">
            <v>2</v>
          </cell>
        </row>
        <row r="3193">
          <cell r="A3193">
            <v>863</v>
          </cell>
          <cell r="B3193" t="str">
            <v>Russell</v>
          </cell>
          <cell r="C3193" t="str">
            <v>Cook</v>
          </cell>
          <cell r="D3193">
            <v>33411</v>
          </cell>
          <cell r="E3193" t="str">
            <v>M</v>
          </cell>
          <cell r="F3193">
            <v>33</v>
          </cell>
          <cell r="G3193" t="str">
            <v>S</v>
          </cell>
          <cell r="H3193" t="str">
            <v>S</v>
          </cell>
          <cell r="I3193" t="str">
            <v>1st</v>
          </cell>
          <cell r="J3193" t="str">
            <v>WJ</v>
          </cell>
          <cell r="K3193">
            <v>2</v>
          </cell>
        </row>
        <row r="3194">
          <cell r="A3194">
            <v>2035</v>
          </cell>
          <cell r="B3194" t="str">
            <v>Russell</v>
          </cell>
          <cell r="C3194" t="str">
            <v>Cook</v>
          </cell>
          <cell r="D3194">
            <v>33411</v>
          </cell>
          <cell r="E3194" t="str">
            <v>M</v>
          </cell>
          <cell r="F3194">
            <v>33</v>
          </cell>
          <cell r="G3194" t="str">
            <v>S</v>
          </cell>
          <cell r="H3194" t="str">
            <v>S</v>
          </cell>
          <cell r="I3194" t="str">
            <v>1st</v>
          </cell>
          <cell r="J3194" t="str">
            <v>WJ</v>
          </cell>
          <cell r="K3194">
            <v>2</v>
          </cell>
        </row>
        <row r="3195">
          <cell r="A3195">
            <v>820</v>
          </cell>
          <cell r="B3195" t="str">
            <v>David</v>
          </cell>
          <cell r="C3195" t="str">
            <v>Craddock</v>
          </cell>
          <cell r="D3195">
            <v>31365</v>
          </cell>
          <cell r="E3195" t="str">
            <v>M</v>
          </cell>
          <cell r="F3195">
            <v>38</v>
          </cell>
          <cell r="G3195" t="str">
            <v>S</v>
          </cell>
          <cell r="H3195" t="str">
            <v>S</v>
          </cell>
          <cell r="I3195" t="str">
            <v>1st</v>
          </cell>
          <cell r="J3195" t="str">
            <v>WJ</v>
          </cell>
          <cell r="K3195">
            <v>2</v>
          </cell>
        </row>
        <row r="3196">
          <cell r="A3196">
            <v>828</v>
          </cell>
          <cell r="B3196" t="str">
            <v>James</v>
          </cell>
          <cell r="C3196" t="str">
            <v>Croft</v>
          </cell>
          <cell r="D3196">
            <v>27206</v>
          </cell>
          <cell r="E3196" t="str">
            <v>M</v>
          </cell>
          <cell r="F3196">
            <v>50</v>
          </cell>
          <cell r="G3196" t="str">
            <v>V 50</v>
          </cell>
          <cell r="I3196" t="str">
            <v>1st</v>
          </cell>
          <cell r="J3196" t="str">
            <v>WJ</v>
          </cell>
          <cell r="K3196">
            <v>2</v>
          </cell>
        </row>
        <row r="3197">
          <cell r="A3197">
            <v>850</v>
          </cell>
          <cell r="B3197" t="str">
            <v>Matt</v>
          </cell>
          <cell r="C3197" t="str">
            <v>Cummings</v>
          </cell>
          <cell r="D3197">
            <v>28758</v>
          </cell>
          <cell r="E3197" t="str">
            <v>M</v>
          </cell>
          <cell r="F3197">
            <v>45</v>
          </cell>
          <cell r="G3197" t="str">
            <v>V 40</v>
          </cell>
          <cell r="H3197" t="str">
            <v>V 40</v>
          </cell>
          <cell r="I3197" t="str">
            <v>1st</v>
          </cell>
          <cell r="J3197" t="str">
            <v>WJ</v>
          </cell>
          <cell r="K3197">
            <v>2</v>
          </cell>
        </row>
        <row r="3198">
          <cell r="A3198">
            <v>849</v>
          </cell>
          <cell r="B3198" t="str">
            <v>Matt</v>
          </cell>
          <cell r="C3198" t="str">
            <v>Earl</v>
          </cell>
          <cell r="D3198">
            <v>27738</v>
          </cell>
          <cell r="E3198" t="str">
            <v>M</v>
          </cell>
          <cell r="F3198">
            <v>48</v>
          </cell>
          <cell r="G3198" t="str">
            <v>V 40</v>
          </cell>
          <cell r="H3198" t="str">
            <v>V 40</v>
          </cell>
          <cell r="I3198" t="str">
            <v>1st</v>
          </cell>
          <cell r="J3198" t="str">
            <v>WJ</v>
          </cell>
          <cell r="K3198">
            <v>2</v>
          </cell>
        </row>
        <row r="3199">
          <cell r="A3199">
            <v>860</v>
          </cell>
          <cell r="B3199" t="str">
            <v>Phil</v>
          </cell>
          <cell r="C3199" t="str">
            <v>Earle</v>
          </cell>
          <cell r="D3199">
            <v>28830</v>
          </cell>
          <cell r="E3199" t="str">
            <v>M</v>
          </cell>
          <cell r="F3199">
            <v>45</v>
          </cell>
          <cell r="G3199" t="str">
            <v>V 40</v>
          </cell>
          <cell r="I3199" t="str">
            <v>1st</v>
          </cell>
          <cell r="J3199" t="str">
            <v>WJ</v>
          </cell>
          <cell r="K3199">
            <v>2</v>
          </cell>
        </row>
        <row r="3200">
          <cell r="B3200" t="str">
            <v>Nick</v>
          </cell>
          <cell r="C3200" t="str">
            <v>Egginton</v>
          </cell>
          <cell r="D3200">
            <v>28150</v>
          </cell>
          <cell r="E3200" t="str">
            <v>M</v>
          </cell>
          <cell r="F3200">
            <v>47</v>
          </cell>
          <cell r="G3200" t="str">
            <v>V 40</v>
          </cell>
          <cell r="H3200" t="str">
            <v>V 40</v>
          </cell>
          <cell r="I3200" t="str">
            <v>1st</v>
          </cell>
          <cell r="J3200" t="str">
            <v>WJ</v>
          </cell>
          <cell r="K3200">
            <v>2</v>
          </cell>
        </row>
        <row r="3201">
          <cell r="A3201">
            <v>846</v>
          </cell>
          <cell r="B3201" t="str">
            <v>Mark</v>
          </cell>
          <cell r="C3201" t="str">
            <v>Ford</v>
          </cell>
          <cell r="D3201">
            <v>32778</v>
          </cell>
          <cell r="E3201" t="str">
            <v>M</v>
          </cell>
          <cell r="F3201">
            <v>34</v>
          </cell>
          <cell r="G3201" t="str">
            <v>S</v>
          </cell>
          <cell r="H3201" t="str">
            <v>S</v>
          </cell>
          <cell r="I3201" t="str">
            <v>1st</v>
          </cell>
          <cell r="J3201" t="str">
            <v>WJ</v>
          </cell>
          <cell r="K3201">
            <v>2</v>
          </cell>
        </row>
        <row r="3202">
          <cell r="A3202">
            <v>876</v>
          </cell>
          <cell r="B3202" t="str">
            <v>William</v>
          </cell>
          <cell r="C3202" t="str">
            <v>Fradley</v>
          </cell>
          <cell r="D3202">
            <v>29569</v>
          </cell>
          <cell r="E3202" t="str">
            <v>M</v>
          </cell>
          <cell r="F3202">
            <v>43</v>
          </cell>
          <cell r="G3202" t="str">
            <v>V 40</v>
          </cell>
          <cell r="H3202" t="str">
            <v>V 40</v>
          </cell>
          <cell r="I3202" t="str">
            <v>1st</v>
          </cell>
          <cell r="J3202" t="str">
            <v>WJ</v>
          </cell>
          <cell r="K3202">
            <v>2</v>
          </cell>
        </row>
        <row r="3203">
          <cell r="A3203">
            <v>839</v>
          </cell>
          <cell r="B3203" t="str">
            <v>Kevin</v>
          </cell>
          <cell r="C3203" t="str">
            <v>Francis</v>
          </cell>
          <cell r="D3203">
            <v>28209</v>
          </cell>
          <cell r="E3203" t="str">
            <v>M</v>
          </cell>
          <cell r="F3203">
            <v>47</v>
          </cell>
          <cell r="G3203" t="str">
            <v>V 40</v>
          </cell>
          <cell r="H3203" t="str">
            <v>V 40</v>
          </cell>
          <cell r="I3203" t="str">
            <v>1st</v>
          </cell>
          <cell r="J3203" t="str">
            <v>WJ</v>
          </cell>
          <cell r="K3203">
            <v>2</v>
          </cell>
        </row>
        <row r="3204">
          <cell r="A3204">
            <v>2040</v>
          </cell>
          <cell r="B3204" t="str">
            <v>Kevin</v>
          </cell>
          <cell r="C3204" t="str">
            <v>Francis</v>
          </cell>
          <cell r="D3204">
            <v>28209</v>
          </cell>
          <cell r="E3204" t="str">
            <v>M</v>
          </cell>
          <cell r="F3204">
            <v>47</v>
          </cell>
          <cell r="G3204" t="str">
            <v>V 40</v>
          </cell>
          <cell r="H3204" t="str">
            <v>V 40</v>
          </cell>
          <cell r="I3204" t="str">
            <v>1st</v>
          </cell>
          <cell r="J3204" t="str">
            <v>WJ</v>
          </cell>
          <cell r="K3204">
            <v>2</v>
          </cell>
        </row>
        <row r="3205">
          <cell r="A3205">
            <v>815</v>
          </cell>
          <cell r="B3205" t="str">
            <v>Christopher</v>
          </cell>
          <cell r="C3205" t="str">
            <v>Ganney</v>
          </cell>
          <cell r="D3205">
            <v>29014</v>
          </cell>
          <cell r="E3205" t="str">
            <v>M</v>
          </cell>
          <cell r="F3205">
            <v>45</v>
          </cell>
          <cell r="G3205" t="str">
            <v>V 40</v>
          </cell>
          <cell r="H3205" t="str">
            <v>V 40</v>
          </cell>
          <cell r="I3205" t="str">
            <v>1st</v>
          </cell>
          <cell r="J3205" t="str">
            <v>WJ</v>
          </cell>
          <cell r="K3205">
            <v>2</v>
          </cell>
        </row>
        <row r="3206">
          <cell r="A3206">
            <v>2036</v>
          </cell>
          <cell r="B3206" t="str">
            <v>Christopher</v>
          </cell>
          <cell r="C3206" t="str">
            <v>Ganney</v>
          </cell>
          <cell r="D3206">
            <v>29014</v>
          </cell>
          <cell r="E3206" t="str">
            <v>M</v>
          </cell>
          <cell r="F3206">
            <v>45</v>
          </cell>
          <cell r="G3206" t="str">
            <v>V 40</v>
          </cell>
          <cell r="H3206" t="str">
            <v>V 40</v>
          </cell>
          <cell r="I3206" t="str">
            <v>1st</v>
          </cell>
          <cell r="J3206" t="str">
            <v>WJ</v>
          </cell>
          <cell r="K3206">
            <v>2</v>
          </cell>
        </row>
        <row r="3207">
          <cell r="A3207">
            <v>866</v>
          </cell>
          <cell r="B3207" t="str">
            <v>Stefan</v>
          </cell>
          <cell r="C3207" t="str">
            <v>Gauntlett</v>
          </cell>
          <cell r="D3207">
            <v>31359</v>
          </cell>
          <cell r="E3207" t="str">
            <v>M</v>
          </cell>
          <cell r="F3207">
            <v>38</v>
          </cell>
          <cell r="G3207" t="str">
            <v>S</v>
          </cell>
          <cell r="H3207" t="str">
            <v>S</v>
          </cell>
          <cell r="I3207" t="str">
            <v>1st</v>
          </cell>
          <cell r="J3207" t="str">
            <v>WJ</v>
          </cell>
          <cell r="K3207">
            <v>2</v>
          </cell>
        </row>
        <row r="3208">
          <cell r="A3208">
            <v>836</v>
          </cell>
          <cell r="B3208" t="str">
            <v>Jonathan</v>
          </cell>
          <cell r="C3208" t="str">
            <v>Hall</v>
          </cell>
          <cell r="D3208">
            <v>28503</v>
          </cell>
          <cell r="E3208" t="str">
            <v>M</v>
          </cell>
          <cell r="F3208">
            <v>46</v>
          </cell>
          <cell r="G3208" t="str">
            <v>V 40</v>
          </cell>
          <cell r="H3208" t="str">
            <v>V 40</v>
          </cell>
          <cell r="I3208" t="str">
            <v>1st</v>
          </cell>
          <cell r="J3208" t="str">
            <v>WJ</v>
          </cell>
          <cell r="K3208">
            <v>2</v>
          </cell>
        </row>
        <row r="3209">
          <cell r="A3209">
            <v>806</v>
          </cell>
          <cell r="B3209" t="str">
            <v>Alexander</v>
          </cell>
          <cell r="C3209" t="str">
            <v>Hardy</v>
          </cell>
          <cell r="D3209">
            <v>30181</v>
          </cell>
          <cell r="E3209" t="str">
            <v>M</v>
          </cell>
          <cell r="F3209">
            <v>41</v>
          </cell>
          <cell r="G3209" t="str">
            <v>V 40</v>
          </cell>
          <cell r="H3209" t="str">
            <v>V 40</v>
          </cell>
          <cell r="I3209" t="str">
            <v>1st</v>
          </cell>
          <cell r="J3209" t="str">
            <v>WJ</v>
          </cell>
          <cell r="K3209">
            <v>2</v>
          </cell>
        </row>
        <row r="3210">
          <cell r="A3210">
            <v>830</v>
          </cell>
          <cell r="B3210" t="str">
            <v>Jamie</v>
          </cell>
          <cell r="C3210" t="str">
            <v>Higgs</v>
          </cell>
          <cell r="D3210">
            <v>29041</v>
          </cell>
          <cell r="E3210" t="str">
            <v>M</v>
          </cell>
          <cell r="F3210">
            <v>45</v>
          </cell>
          <cell r="G3210" t="str">
            <v>V 40</v>
          </cell>
          <cell r="H3210" t="str">
            <v>V 40</v>
          </cell>
          <cell r="I3210" t="str">
            <v>1st</v>
          </cell>
          <cell r="J3210" t="str">
            <v>WJ</v>
          </cell>
          <cell r="K3210">
            <v>2</v>
          </cell>
        </row>
        <row r="3211">
          <cell r="A3211">
            <v>2034</v>
          </cell>
          <cell r="B3211" t="str">
            <v>Jamie</v>
          </cell>
          <cell r="C3211" t="str">
            <v>Higgs</v>
          </cell>
          <cell r="D3211">
            <v>29041</v>
          </cell>
          <cell r="E3211" t="str">
            <v>M</v>
          </cell>
          <cell r="F3211">
            <v>45</v>
          </cell>
          <cell r="G3211" t="str">
            <v>V 40</v>
          </cell>
          <cell r="H3211" t="str">
            <v>V 40</v>
          </cell>
          <cell r="I3211" t="str">
            <v>1st</v>
          </cell>
          <cell r="J3211" t="str">
            <v>WJ</v>
          </cell>
          <cell r="K3211">
            <v>2</v>
          </cell>
        </row>
        <row r="3212">
          <cell r="A3212">
            <v>865</v>
          </cell>
          <cell r="B3212" t="str">
            <v>Simon</v>
          </cell>
          <cell r="C3212" t="str">
            <v>Joyce</v>
          </cell>
          <cell r="D3212">
            <v>23810</v>
          </cell>
          <cell r="E3212" t="str">
            <v>M</v>
          </cell>
          <cell r="F3212">
            <v>59</v>
          </cell>
          <cell r="G3212" t="str">
            <v>V 50</v>
          </cell>
          <cell r="H3212" t="str">
            <v>V 50</v>
          </cell>
          <cell r="I3212" t="str">
            <v>1st</v>
          </cell>
          <cell r="J3212" t="str">
            <v>WJ</v>
          </cell>
          <cell r="K3212">
            <v>2</v>
          </cell>
        </row>
        <row r="3213">
          <cell r="A3213">
            <v>808</v>
          </cell>
          <cell r="B3213" t="str">
            <v>Andrew</v>
          </cell>
          <cell r="C3213" t="str">
            <v>Kavanagh</v>
          </cell>
          <cell r="D3213">
            <v>31756</v>
          </cell>
          <cell r="E3213" t="str">
            <v>M</v>
          </cell>
          <cell r="F3213">
            <v>37</v>
          </cell>
          <cell r="G3213" t="str">
            <v>S</v>
          </cell>
          <cell r="H3213" t="str">
            <v>S</v>
          </cell>
          <cell r="I3213" t="str">
            <v>1st</v>
          </cell>
          <cell r="J3213" t="str">
            <v>WJ</v>
          </cell>
          <cell r="K3213">
            <v>2</v>
          </cell>
        </row>
        <row r="3214">
          <cell r="A3214">
            <v>824</v>
          </cell>
          <cell r="B3214" t="str">
            <v>Iain</v>
          </cell>
          <cell r="C3214" t="str">
            <v>McMurray</v>
          </cell>
          <cell r="D3214">
            <v>32973</v>
          </cell>
          <cell r="E3214" t="str">
            <v>M</v>
          </cell>
          <cell r="F3214">
            <v>34</v>
          </cell>
          <cell r="G3214" t="str">
            <v>S</v>
          </cell>
          <cell r="H3214" t="str">
            <v>S</v>
          </cell>
          <cell r="I3214" t="str">
            <v>1st</v>
          </cell>
          <cell r="J3214" t="str">
            <v>WJ</v>
          </cell>
          <cell r="K3214">
            <v>2</v>
          </cell>
        </row>
        <row r="3215">
          <cell r="A3215">
            <v>822</v>
          </cell>
          <cell r="B3215" t="str">
            <v>Garth</v>
          </cell>
          <cell r="C3215" t="str">
            <v>Morris</v>
          </cell>
          <cell r="D3215">
            <v>22456</v>
          </cell>
          <cell r="E3215" t="str">
            <v>M</v>
          </cell>
          <cell r="F3215">
            <v>63</v>
          </cell>
          <cell r="G3215" t="str">
            <v>V 60</v>
          </cell>
          <cell r="H3215" t="str">
            <v>V 60</v>
          </cell>
          <cell r="I3215" t="str">
            <v>1st</v>
          </cell>
          <cell r="J3215" t="str">
            <v>WJ</v>
          </cell>
          <cell r="K3215">
            <v>2</v>
          </cell>
        </row>
        <row r="3216">
          <cell r="A3216">
            <v>809</v>
          </cell>
          <cell r="B3216" t="str">
            <v>Andrew</v>
          </cell>
          <cell r="C3216" t="str">
            <v>Mynott</v>
          </cell>
          <cell r="D3216">
            <v>27960</v>
          </cell>
          <cell r="E3216" t="str">
            <v>M</v>
          </cell>
          <cell r="F3216">
            <v>47</v>
          </cell>
          <cell r="G3216" t="str">
            <v>V 40</v>
          </cell>
          <cell r="H3216" t="str">
            <v>V 40</v>
          </cell>
          <cell r="I3216" t="str">
            <v>1st</v>
          </cell>
          <cell r="J3216" t="str">
            <v>WJ</v>
          </cell>
          <cell r="K3216">
            <v>2</v>
          </cell>
        </row>
        <row r="3217">
          <cell r="A3217">
            <v>819</v>
          </cell>
          <cell r="B3217" t="str">
            <v>Colin</v>
          </cell>
          <cell r="C3217" t="str">
            <v>Naman</v>
          </cell>
          <cell r="D3217">
            <v>18593</v>
          </cell>
          <cell r="E3217" t="str">
            <v>M</v>
          </cell>
          <cell r="F3217">
            <v>73</v>
          </cell>
          <cell r="G3217" t="str">
            <v>V 70</v>
          </cell>
          <cell r="H3217" t="str">
            <v>V 70</v>
          </cell>
          <cell r="I3217" t="str">
            <v>1st</v>
          </cell>
          <cell r="J3217" t="str">
            <v>WJ</v>
          </cell>
          <cell r="K3217">
            <v>2</v>
          </cell>
        </row>
        <row r="3218">
          <cell r="A3218">
            <v>2032</v>
          </cell>
          <cell r="B3218" t="str">
            <v>Jack</v>
          </cell>
          <cell r="C3218" t="str">
            <v>Oliver</v>
          </cell>
          <cell r="D3218">
            <v>26737</v>
          </cell>
          <cell r="E3218" t="str">
            <v>M</v>
          </cell>
          <cell r="F3218">
            <v>51</v>
          </cell>
          <cell r="G3218" t="str">
            <v>V 50</v>
          </cell>
          <cell r="I3218" t="str">
            <v>1st</v>
          </cell>
          <cell r="J3218" t="str">
            <v>WJ</v>
          </cell>
          <cell r="K3218">
            <v>2</v>
          </cell>
        </row>
        <row r="3219">
          <cell r="A3219">
            <v>825</v>
          </cell>
          <cell r="B3219" t="str">
            <v>Ian</v>
          </cell>
          <cell r="C3219" t="str">
            <v>Perrins</v>
          </cell>
          <cell r="D3219">
            <v>31352</v>
          </cell>
          <cell r="E3219" t="str">
            <v>M</v>
          </cell>
          <cell r="F3219">
            <v>38</v>
          </cell>
          <cell r="G3219" t="str">
            <v>S</v>
          </cell>
          <cell r="H3219" t="str">
            <v>S</v>
          </cell>
          <cell r="I3219" t="str">
            <v>1st</v>
          </cell>
          <cell r="J3219" t="str">
            <v>WJ</v>
          </cell>
          <cell r="K3219">
            <v>2</v>
          </cell>
        </row>
        <row r="3220">
          <cell r="A3220">
            <v>870</v>
          </cell>
          <cell r="B3220" t="str">
            <v>Tom</v>
          </cell>
          <cell r="C3220" t="str">
            <v>Porter</v>
          </cell>
          <cell r="D3220">
            <v>31848</v>
          </cell>
          <cell r="E3220" t="str">
            <v>M</v>
          </cell>
          <cell r="F3220">
            <v>37</v>
          </cell>
          <cell r="G3220" t="str">
            <v>S</v>
          </cell>
          <cell r="H3220" t="str">
            <v>S</v>
          </cell>
          <cell r="I3220" t="str">
            <v>1st</v>
          </cell>
          <cell r="J3220" t="str">
            <v>WJ</v>
          </cell>
          <cell r="K3220">
            <v>2</v>
          </cell>
        </row>
        <row r="3221">
          <cell r="A3221">
            <v>871</v>
          </cell>
          <cell r="B3221" t="str">
            <v>Tom</v>
          </cell>
          <cell r="C3221" t="str">
            <v>Quinn</v>
          </cell>
          <cell r="D3221">
            <v>33274</v>
          </cell>
          <cell r="E3221" t="str">
            <v>M</v>
          </cell>
          <cell r="F3221">
            <v>33</v>
          </cell>
          <cell r="G3221" t="str">
            <v>S</v>
          </cell>
          <cell r="H3221" t="str">
            <v>S</v>
          </cell>
          <cell r="I3221" t="str">
            <v>1st</v>
          </cell>
          <cell r="J3221" t="str">
            <v>WJ</v>
          </cell>
          <cell r="K3221">
            <v>2</v>
          </cell>
        </row>
        <row r="3222">
          <cell r="A3222">
            <v>803</v>
          </cell>
          <cell r="B3222" t="str">
            <v>Alan</v>
          </cell>
          <cell r="C3222" t="str">
            <v>Rafferty</v>
          </cell>
          <cell r="D3222">
            <v>21382</v>
          </cell>
          <cell r="E3222" t="str">
            <v>M</v>
          </cell>
          <cell r="F3222">
            <v>66</v>
          </cell>
          <cell r="G3222" t="str">
            <v>V 60</v>
          </cell>
          <cell r="H3222" t="str">
            <v>V 60</v>
          </cell>
          <cell r="I3222" t="str">
            <v>1st</v>
          </cell>
          <cell r="J3222" t="str">
            <v>WJ</v>
          </cell>
          <cell r="K3222">
            <v>2</v>
          </cell>
        </row>
        <row r="3223">
          <cell r="A3223">
            <v>829</v>
          </cell>
          <cell r="B3223" t="str">
            <v>James</v>
          </cell>
          <cell r="C3223" t="str">
            <v>Randall</v>
          </cell>
          <cell r="D3223">
            <v>30549</v>
          </cell>
          <cell r="E3223" t="str">
            <v>M</v>
          </cell>
          <cell r="F3223">
            <v>40</v>
          </cell>
          <cell r="G3223" t="str">
            <v>V 40</v>
          </cell>
          <cell r="H3223" t="str">
            <v>S</v>
          </cell>
          <cell r="I3223" t="str">
            <v>1st</v>
          </cell>
          <cell r="J3223" t="str">
            <v>WJ</v>
          </cell>
          <cell r="K3223">
            <v>2</v>
          </cell>
        </row>
        <row r="3224">
          <cell r="B3224" t="str">
            <v>James</v>
          </cell>
          <cell r="C3224" t="str">
            <v>Reed</v>
          </cell>
          <cell r="D3224">
            <v>28843</v>
          </cell>
          <cell r="E3224" t="str">
            <v>M</v>
          </cell>
          <cell r="F3224">
            <v>45</v>
          </cell>
          <cell r="G3224" t="str">
            <v>V 40</v>
          </cell>
          <cell r="H3224" t="str">
            <v>V 40</v>
          </cell>
          <cell r="I3224" t="str">
            <v>1st</v>
          </cell>
          <cell r="J3224" t="str">
            <v>WJ</v>
          </cell>
          <cell r="K3224">
            <v>2</v>
          </cell>
        </row>
        <row r="3225">
          <cell r="A3225">
            <v>873</v>
          </cell>
          <cell r="B3225" t="str">
            <v>Vincent</v>
          </cell>
          <cell r="C3225" t="str">
            <v>Riviere</v>
          </cell>
          <cell r="D3225">
            <v>28696</v>
          </cell>
          <cell r="E3225" t="str">
            <v>M</v>
          </cell>
          <cell r="F3225">
            <v>45</v>
          </cell>
          <cell r="G3225" t="str">
            <v>V 40</v>
          </cell>
          <cell r="H3225" t="str">
            <v>V 40</v>
          </cell>
          <cell r="I3225" t="str">
            <v>1st</v>
          </cell>
          <cell r="J3225" t="str">
            <v>WJ</v>
          </cell>
          <cell r="K3225">
            <v>2</v>
          </cell>
        </row>
        <row r="3226">
          <cell r="A3226">
            <v>840</v>
          </cell>
          <cell r="B3226" t="str">
            <v>Kevin</v>
          </cell>
          <cell r="C3226" t="str">
            <v>Sambridge</v>
          </cell>
          <cell r="D3226">
            <v>26464</v>
          </cell>
          <cell r="E3226" t="str">
            <v>M</v>
          </cell>
          <cell r="F3226">
            <v>52</v>
          </cell>
          <cell r="G3226" t="str">
            <v>V 50</v>
          </cell>
          <cell r="H3226" t="str">
            <v>V 50</v>
          </cell>
          <cell r="I3226" t="str">
            <v>1st</v>
          </cell>
          <cell r="J3226" t="str">
            <v>WJ</v>
          </cell>
          <cell r="K3226">
            <v>2</v>
          </cell>
        </row>
        <row r="3227">
          <cell r="A3227">
            <v>857</v>
          </cell>
          <cell r="B3227" t="str">
            <v>Nick</v>
          </cell>
          <cell r="C3227" t="str">
            <v>Sansom</v>
          </cell>
          <cell r="D3227">
            <v>28189</v>
          </cell>
          <cell r="E3227" t="str">
            <v>M</v>
          </cell>
          <cell r="F3227">
            <v>47</v>
          </cell>
          <cell r="G3227" t="str">
            <v>V 40</v>
          </cell>
          <cell r="H3227" t="str">
            <v>V 40</v>
          </cell>
          <cell r="I3227" t="str">
            <v>1st</v>
          </cell>
          <cell r="J3227" t="str">
            <v>WJ</v>
          </cell>
          <cell r="K3227">
            <v>2</v>
          </cell>
        </row>
        <row r="3228">
          <cell r="A3228">
            <v>847</v>
          </cell>
          <cell r="B3228" t="str">
            <v>Mark</v>
          </cell>
          <cell r="C3228" t="str">
            <v>Sanz</v>
          </cell>
          <cell r="D3228">
            <v>24972</v>
          </cell>
          <cell r="E3228" t="str">
            <v>M</v>
          </cell>
          <cell r="F3228">
            <v>56</v>
          </cell>
          <cell r="G3228" t="str">
            <v>V 50</v>
          </cell>
          <cell r="I3228" t="str">
            <v>1st</v>
          </cell>
          <cell r="J3228" t="str">
            <v>WJ</v>
          </cell>
          <cell r="K3228">
            <v>2</v>
          </cell>
        </row>
        <row r="3229">
          <cell r="A3229">
            <v>818</v>
          </cell>
          <cell r="B3229" t="str">
            <v>Clive</v>
          </cell>
          <cell r="C3229" t="str">
            <v>Smith</v>
          </cell>
          <cell r="D3229">
            <v>20475</v>
          </cell>
          <cell r="E3229" t="str">
            <v>M</v>
          </cell>
          <cell r="F3229">
            <v>68</v>
          </cell>
          <cell r="G3229" t="str">
            <v>V 60</v>
          </cell>
          <cell r="H3229" t="str">
            <v>V 60</v>
          </cell>
          <cell r="I3229" t="str">
            <v>1st</v>
          </cell>
          <cell r="J3229" t="str">
            <v>WJ</v>
          </cell>
          <cell r="K3229">
            <v>2</v>
          </cell>
        </row>
        <row r="3230">
          <cell r="A3230">
            <v>841</v>
          </cell>
          <cell r="B3230" t="str">
            <v>Liam</v>
          </cell>
          <cell r="C3230" t="str">
            <v>Struwe</v>
          </cell>
          <cell r="D3230">
            <v>33461</v>
          </cell>
          <cell r="E3230" t="str">
            <v>M</v>
          </cell>
          <cell r="F3230">
            <v>32</v>
          </cell>
          <cell r="G3230" t="str">
            <v>S</v>
          </cell>
          <cell r="H3230" t="str">
            <v>S</v>
          </cell>
          <cell r="I3230" t="str">
            <v>1st</v>
          </cell>
          <cell r="J3230" t="str">
            <v>WJ</v>
          </cell>
          <cell r="K3230">
            <v>2</v>
          </cell>
        </row>
        <row r="3231">
          <cell r="A3231">
            <v>804</v>
          </cell>
          <cell r="B3231" t="str">
            <v>Alan</v>
          </cell>
          <cell r="C3231" t="str">
            <v>Taylor</v>
          </cell>
          <cell r="D3231">
            <v>25595</v>
          </cell>
          <cell r="E3231" t="str">
            <v>M</v>
          </cell>
          <cell r="F3231">
            <v>54</v>
          </cell>
          <cell r="G3231" t="str">
            <v>V 50</v>
          </cell>
          <cell r="H3231" t="str">
            <v>V 50</v>
          </cell>
          <cell r="I3231" t="str">
            <v>1st</v>
          </cell>
          <cell r="J3231" t="str">
            <v>WJ</v>
          </cell>
          <cell r="K3231">
            <v>2</v>
          </cell>
        </row>
        <row r="3232">
          <cell r="A3232">
            <v>859</v>
          </cell>
          <cell r="B3232" t="str">
            <v>Paul</v>
          </cell>
          <cell r="C3232" t="str">
            <v>Threlfall</v>
          </cell>
          <cell r="D3232">
            <v>25488</v>
          </cell>
          <cell r="E3232" t="str">
            <v>M</v>
          </cell>
          <cell r="F3232">
            <v>54</v>
          </cell>
          <cell r="G3232" t="str">
            <v>V 50</v>
          </cell>
          <cell r="I3232" t="str">
            <v>1st</v>
          </cell>
          <cell r="J3232" t="str">
            <v>WJ</v>
          </cell>
          <cell r="K3232">
            <v>2</v>
          </cell>
        </row>
        <row r="3233">
          <cell r="A3233">
            <v>879</v>
          </cell>
          <cell r="B3233" t="str">
            <v>Richard</v>
          </cell>
          <cell r="C3233" t="str">
            <v xml:space="preserve">Van Maanenberg </v>
          </cell>
          <cell r="D3233">
            <v>25141</v>
          </cell>
          <cell r="E3233" t="str">
            <v>M</v>
          </cell>
          <cell r="F3233">
            <v>55</v>
          </cell>
          <cell r="G3233" t="str">
            <v>V 50</v>
          </cell>
          <cell r="I3233" t="str">
            <v>1st</v>
          </cell>
          <cell r="J3233" t="str">
            <v>WJ</v>
          </cell>
          <cell r="K3233">
            <v>2</v>
          </cell>
        </row>
        <row r="3234">
          <cell r="A3234">
            <v>852</v>
          </cell>
          <cell r="B3234" t="str">
            <v>Michael</v>
          </cell>
          <cell r="C3234" t="str">
            <v>Waddington</v>
          </cell>
          <cell r="D3234">
            <v>33129</v>
          </cell>
          <cell r="E3234" t="str">
            <v>M</v>
          </cell>
          <cell r="F3234">
            <v>33</v>
          </cell>
          <cell r="G3234" t="str">
            <v>S</v>
          </cell>
          <cell r="H3234" t="str">
            <v>S</v>
          </cell>
          <cell r="I3234" t="str">
            <v>1st</v>
          </cell>
          <cell r="J3234" t="str">
            <v>WJ</v>
          </cell>
          <cell r="K3234">
            <v>2</v>
          </cell>
        </row>
        <row r="3235">
          <cell r="A3235">
            <v>801</v>
          </cell>
          <cell r="B3235" t="str">
            <v>Adam</v>
          </cell>
          <cell r="C3235" t="str">
            <v>Wallace</v>
          </cell>
          <cell r="D3235">
            <v>29090</v>
          </cell>
          <cell r="E3235" t="str">
            <v>M</v>
          </cell>
          <cell r="F3235">
            <v>44</v>
          </cell>
          <cell r="G3235" t="str">
            <v>V 40</v>
          </cell>
          <cell r="I3235" t="str">
            <v>1st</v>
          </cell>
          <cell r="J3235" t="str">
            <v>WJ</v>
          </cell>
          <cell r="K3235">
            <v>2</v>
          </cell>
        </row>
        <row r="3236">
          <cell r="A3236">
            <v>802</v>
          </cell>
          <cell r="B3236" t="str">
            <v>Adam</v>
          </cell>
          <cell r="C3236" t="str">
            <v>Watson</v>
          </cell>
          <cell r="D3236">
            <v>30489</v>
          </cell>
          <cell r="E3236" t="str">
            <v>M</v>
          </cell>
          <cell r="F3236">
            <v>41</v>
          </cell>
          <cell r="G3236" t="str">
            <v>V 40</v>
          </cell>
          <cell r="H3236" t="str">
            <v>V 40</v>
          </cell>
          <cell r="I3236" t="str">
            <v>1st</v>
          </cell>
          <cell r="J3236" t="str">
            <v>WJ</v>
          </cell>
          <cell r="K3236">
            <v>2</v>
          </cell>
        </row>
        <row r="3237">
          <cell r="A3237">
            <v>853</v>
          </cell>
          <cell r="B3237" t="str">
            <v>Michael</v>
          </cell>
          <cell r="C3237" t="str">
            <v>Wilce</v>
          </cell>
          <cell r="D3237">
            <v>32050</v>
          </cell>
          <cell r="E3237" t="str">
            <v>M</v>
          </cell>
          <cell r="F3237">
            <v>36</v>
          </cell>
          <cell r="G3237" t="str">
            <v>S</v>
          </cell>
          <cell r="I3237" t="str">
            <v>1st</v>
          </cell>
          <cell r="J3237" t="str">
            <v>WJ</v>
          </cell>
          <cell r="K3237">
            <v>2</v>
          </cell>
        </row>
        <row r="3238">
          <cell r="A3238">
            <v>2038</v>
          </cell>
          <cell r="B3238" t="str">
            <v>Michael</v>
          </cell>
          <cell r="C3238" t="str">
            <v>Wilce</v>
          </cell>
          <cell r="D3238">
            <v>32050</v>
          </cell>
          <cell r="E3238" t="str">
            <v>M</v>
          </cell>
          <cell r="F3238">
            <v>36</v>
          </cell>
          <cell r="G3238" t="str">
            <v>S</v>
          </cell>
          <cell r="I3238" t="str">
            <v>1st</v>
          </cell>
          <cell r="J3238" t="str">
            <v>WJ</v>
          </cell>
          <cell r="K3238">
            <v>2</v>
          </cell>
        </row>
        <row r="3239">
          <cell r="A3239">
            <v>835</v>
          </cell>
          <cell r="B3239" t="str">
            <v>Jon</v>
          </cell>
          <cell r="C3239" t="str">
            <v>Williams</v>
          </cell>
          <cell r="D3239">
            <v>30206</v>
          </cell>
          <cell r="E3239" t="str">
            <v>M</v>
          </cell>
          <cell r="F3239">
            <v>41</v>
          </cell>
          <cell r="G3239" t="str">
            <v>V 40</v>
          </cell>
          <cell r="H3239" t="str">
            <v>V 40</v>
          </cell>
          <cell r="I3239" t="str">
            <v>1st</v>
          </cell>
          <cell r="J3239" t="str">
            <v>WJ</v>
          </cell>
          <cell r="K3239">
            <v>2</v>
          </cell>
        </row>
        <row r="3240">
          <cell r="B3240" t="str">
            <v>Eleanor</v>
          </cell>
          <cell r="C3240" t="str">
            <v>Barnes</v>
          </cell>
          <cell r="D3240">
            <v>34701</v>
          </cell>
          <cell r="E3240" t="str">
            <v>F</v>
          </cell>
          <cell r="F3240">
            <v>29</v>
          </cell>
          <cell r="G3240" t="str">
            <v>S</v>
          </cell>
          <cell r="H3240" t="str">
            <v>S</v>
          </cell>
          <cell r="I3240" t="str">
            <v>1st</v>
          </cell>
          <cell r="J3240" t="str">
            <v>BRX</v>
          </cell>
          <cell r="K3240">
            <v>3</v>
          </cell>
        </row>
        <row r="3241">
          <cell r="A3241">
            <v>1886</v>
          </cell>
          <cell r="B3241" t="str">
            <v>Hayley</v>
          </cell>
          <cell r="C3241" t="str">
            <v>Beaumont</v>
          </cell>
          <cell r="E3241" t="str">
            <v>F</v>
          </cell>
          <cell r="F3241">
            <v>124</v>
          </cell>
          <cell r="G3241" t="str">
            <v>S</v>
          </cell>
          <cell r="I3241" t="str">
            <v>1st</v>
          </cell>
          <cell r="J3241" t="str">
            <v>BRX</v>
          </cell>
          <cell r="K3241">
            <v>3</v>
          </cell>
        </row>
        <row r="3242">
          <cell r="B3242" t="str">
            <v>Claire</v>
          </cell>
          <cell r="C3242" t="str">
            <v>Blackie</v>
          </cell>
          <cell r="D3242">
            <v>29007</v>
          </cell>
          <cell r="E3242" t="str">
            <v>F</v>
          </cell>
          <cell r="F3242">
            <v>45</v>
          </cell>
          <cell r="G3242" t="str">
            <v>V 45</v>
          </cell>
          <cell r="H3242" t="str">
            <v>V 35</v>
          </cell>
          <cell r="I3242" t="str">
            <v>1st</v>
          </cell>
          <cell r="J3242" t="str">
            <v>BRX</v>
          </cell>
          <cell r="K3242">
            <v>3</v>
          </cell>
        </row>
        <row r="3243">
          <cell r="A3243">
            <v>1851</v>
          </cell>
          <cell r="B3243" t="str">
            <v>Amanda</v>
          </cell>
          <cell r="C3243" t="str">
            <v>Butler</v>
          </cell>
          <cell r="D3243">
            <v>30801</v>
          </cell>
          <cell r="E3243" t="str">
            <v>F</v>
          </cell>
          <cell r="F3243">
            <v>40</v>
          </cell>
          <cell r="G3243" t="str">
            <v>V 35</v>
          </cell>
          <cell r="H3243" t="str">
            <v>V 35</v>
          </cell>
          <cell r="I3243" t="str">
            <v>1st</v>
          </cell>
          <cell r="J3243" t="str">
            <v>BRX</v>
          </cell>
          <cell r="K3243">
            <v>3</v>
          </cell>
        </row>
        <row r="3244">
          <cell r="A3244">
            <v>1852</v>
          </cell>
          <cell r="B3244" t="str">
            <v>Emma</v>
          </cell>
          <cell r="C3244" t="str">
            <v>Castle</v>
          </cell>
          <cell r="D3244">
            <v>22363</v>
          </cell>
          <cell r="E3244" t="str">
            <v>F</v>
          </cell>
          <cell r="F3244">
            <v>63</v>
          </cell>
          <cell r="G3244" t="str">
            <v>V 55</v>
          </cell>
          <cell r="H3244" t="str">
            <v>V 55</v>
          </cell>
          <cell r="I3244" t="str">
            <v>1st</v>
          </cell>
          <cell r="J3244" t="str">
            <v>BRX</v>
          </cell>
          <cell r="K3244">
            <v>3</v>
          </cell>
        </row>
        <row r="3245">
          <cell r="B3245" t="str">
            <v>Kim</v>
          </cell>
          <cell r="C3245" t="str">
            <v>Daley</v>
          </cell>
          <cell r="D3245">
            <v>23757</v>
          </cell>
          <cell r="E3245" t="str">
            <v>F</v>
          </cell>
          <cell r="F3245">
            <v>59</v>
          </cell>
          <cell r="G3245" t="str">
            <v>V 55</v>
          </cell>
          <cell r="H3245" t="str">
            <v>V 55</v>
          </cell>
          <cell r="I3245" t="str">
            <v>1st</v>
          </cell>
          <cell r="J3245" t="str">
            <v>BRX</v>
          </cell>
          <cell r="K3245">
            <v>3</v>
          </cell>
        </row>
        <row r="3246">
          <cell r="A3246">
            <v>1885</v>
          </cell>
          <cell r="B3246" t="str">
            <v>Helen</v>
          </cell>
          <cell r="C3246" t="str">
            <v>Flannery</v>
          </cell>
          <cell r="E3246" t="str">
            <v>F</v>
          </cell>
          <cell r="F3246">
            <v>124</v>
          </cell>
          <cell r="G3246" t="str">
            <v>S</v>
          </cell>
          <cell r="I3246" t="str">
            <v>1st</v>
          </cell>
          <cell r="J3246" t="str">
            <v>BRX</v>
          </cell>
          <cell r="K3246">
            <v>3</v>
          </cell>
        </row>
        <row r="3247">
          <cell r="B3247" t="str">
            <v>Siobhan</v>
          </cell>
          <cell r="C3247" t="str">
            <v>Flynn</v>
          </cell>
          <cell r="D3247">
            <v>25291</v>
          </cell>
          <cell r="E3247" t="str">
            <v>F</v>
          </cell>
          <cell r="F3247">
            <v>55</v>
          </cell>
          <cell r="G3247" t="str">
            <v>V 55</v>
          </cell>
          <cell r="H3247" t="str">
            <v>V 45</v>
          </cell>
          <cell r="I3247" t="str">
            <v>1st</v>
          </cell>
          <cell r="J3247" t="str">
            <v>BRX</v>
          </cell>
          <cell r="K3247">
            <v>3</v>
          </cell>
        </row>
        <row r="3248">
          <cell r="A3248">
            <v>1853</v>
          </cell>
          <cell r="B3248" t="str">
            <v>Olu</v>
          </cell>
          <cell r="C3248" t="str">
            <v>Gooden</v>
          </cell>
          <cell r="D3248">
            <v>23285</v>
          </cell>
          <cell r="E3248" t="str">
            <v>F</v>
          </cell>
          <cell r="F3248">
            <v>60</v>
          </cell>
          <cell r="G3248" t="str">
            <v>V 55</v>
          </cell>
          <cell r="H3248" t="str">
            <v>V 55</v>
          </cell>
          <cell r="I3248" t="str">
            <v>1st</v>
          </cell>
          <cell r="J3248" t="str">
            <v>BRX</v>
          </cell>
          <cell r="K3248">
            <v>3</v>
          </cell>
        </row>
        <row r="3249">
          <cell r="A3249">
            <v>1877</v>
          </cell>
          <cell r="B3249" t="str">
            <v>Frankie</v>
          </cell>
          <cell r="C3249" t="str">
            <v>Gournay</v>
          </cell>
          <cell r="D3249">
            <v>33648</v>
          </cell>
          <cell r="E3249" t="str">
            <v>F</v>
          </cell>
          <cell r="F3249">
            <v>32</v>
          </cell>
          <cell r="G3249" t="str">
            <v>S</v>
          </cell>
          <cell r="H3249" t="str">
            <v>V 35</v>
          </cell>
          <cell r="I3249" t="str">
            <v>1st</v>
          </cell>
          <cell r="J3249" t="str">
            <v>BRX</v>
          </cell>
          <cell r="K3249">
            <v>3</v>
          </cell>
        </row>
        <row r="3250">
          <cell r="B3250" t="str">
            <v>Kelly</v>
          </cell>
          <cell r="C3250" t="str">
            <v>Graham</v>
          </cell>
          <cell r="E3250" t="str">
            <v>F</v>
          </cell>
          <cell r="F3250">
            <v>124</v>
          </cell>
          <cell r="G3250" t="str">
            <v>?</v>
          </cell>
          <cell r="H3250" t="str">
            <v>V 45</v>
          </cell>
          <cell r="I3250" t="str">
            <v>1st</v>
          </cell>
          <cell r="J3250" t="str">
            <v>BRX</v>
          </cell>
          <cell r="K3250">
            <v>3</v>
          </cell>
        </row>
        <row r="3251">
          <cell r="B3251" t="str">
            <v>Davina</v>
          </cell>
          <cell r="C3251" t="str">
            <v>Gutteridge*</v>
          </cell>
          <cell r="D3251">
            <v>25387</v>
          </cell>
          <cell r="E3251" t="str">
            <v>F</v>
          </cell>
          <cell r="F3251">
            <v>55</v>
          </cell>
          <cell r="G3251" t="str">
            <v>V 55</v>
          </cell>
          <cell r="H3251" t="str">
            <v>V 45</v>
          </cell>
          <cell r="I3251" t="str">
            <v>2nd</v>
          </cell>
          <cell r="J3251" t="str">
            <v>BRX</v>
          </cell>
          <cell r="K3251">
            <v>3</v>
          </cell>
        </row>
        <row r="3252">
          <cell r="A3252">
            <v>1854</v>
          </cell>
          <cell r="B3252" t="str">
            <v>Rebecca</v>
          </cell>
          <cell r="C3252" t="str">
            <v>Gyetvai</v>
          </cell>
          <cell r="D3252">
            <v>34633</v>
          </cell>
          <cell r="E3252" t="str">
            <v>F</v>
          </cell>
          <cell r="F3252">
            <v>29</v>
          </cell>
          <cell r="G3252" t="str">
            <v>S</v>
          </cell>
          <cell r="H3252" t="str">
            <v>S</v>
          </cell>
          <cell r="I3252" t="str">
            <v>1st</v>
          </cell>
          <cell r="J3252" t="str">
            <v>BRX</v>
          </cell>
          <cell r="K3252">
            <v>3</v>
          </cell>
        </row>
        <row r="3253">
          <cell r="A3253">
            <v>1855</v>
          </cell>
          <cell r="B3253" t="str">
            <v>Maddy</v>
          </cell>
          <cell r="C3253" t="str">
            <v>Henderson</v>
          </cell>
          <cell r="D3253">
            <v>35805</v>
          </cell>
          <cell r="E3253" t="str">
            <v>F</v>
          </cell>
          <cell r="F3253">
            <v>26</v>
          </cell>
          <cell r="G3253" t="str">
            <v>S</v>
          </cell>
          <cell r="H3253" t="str">
            <v>S</v>
          </cell>
          <cell r="I3253" t="str">
            <v>1st</v>
          </cell>
          <cell r="J3253" t="str">
            <v>BRX</v>
          </cell>
          <cell r="K3253">
            <v>3</v>
          </cell>
        </row>
        <row r="3254">
          <cell r="B3254" t="str">
            <v>Fran</v>
          </cell>
          <cell r="C3254" t="str">
            <v>Holland</v>
          </cell>
          <cell r="E3254" t="str">
            <v>F</v>
          </cell>
          <cell r="F3254">
            <v>124</v>
          </cell>
          <cell r="G3254" t="str">
            <v>?</v>
          </cell>
          <cell r="H3254" t="str">
            <v>S</v>
          </cell>
          <cell r="I3254" t="str">
            <v>1st</v>
          </cell>
          <cell r="J3254" t="str">
            <v>BRX</v>
          </cell>
          <cell r="K3254">
            <v>3</v>
          </cell>
        </row>
        <row r="3255">
          <cell r="B3255" t="str">
            <v>Carla</v>
          </cell>
          <cell r="C3255" t="str">
            <v>Hoppe</v>
          </cell>
          <cell r="D3255">
            <v>30867</v>
          </cell>
          <cell r="E3255" t="str">
            <v>F</v>
          </cell>
          <cell r="F3255">
            <v>40</v>
          </cell>
          <cell r="G3255" t="str">
            <v>V 35</v>
          </cell>
          <cell r="H3255" t="str">
            <v>V 35</v>
          </cell>
          <cell r="I3255" t="str">
            <v>1st</v>
          </cell>
          <cell r="J3255" t="str">
            <v>BRX</v>
          </cell>
          <cell r="K3255">
            <v>3</v>
          </cell>
        </row>
        <row r="3256">
          <cell r="A3256">
            <v>1856</v>
          </cell>
          <cell r="B3256" t="str">
            <v>Ellen</v>
          </cell>
          <cell r="C3256" t="str">
            <v>Ilott</v>
          </cell>
          <cell r="D3256">
            <v>35380</v>
          </cell>
          <cell r="E3256" t="str">
            <v>F</v>
          </cell>
          <cell r="F3256">
            <v>27</v>
          </cell>
          <cell r="G3256" t="str">
            <v>S</v>
          </cell>
          <cell r="H3256" t="str">
            <v>S</v>
          </cell>
          <cell r="I3256" t="str">
            <v>1st</v>
          </cell>
          <cell r="J3256" t="str">
            <v>BRX</v>
          </cell>
          <cell r="K3256">
            <v>3</v>
          </cell>
        </row>
        <row r="3257">
          <cell r="A3257">
            <v>1857</v>
          </cell>
          <cell r="B3257" t="str">
            <v>Sarah</v>
          </cell>
          <cell r="C3257" t="str">
            <v>Kay</v>
          </cell>
          <cell r="D3257">
            <v>23885</v>
          </cell>
          <cell r="E3257" t="str">
            <v>F</v>
          </cell>
          <cell r="F3257">
            <v>59</v>
          </cell>
          <cell r="G3257" t="str">
            <v>V 55</v>
          </cell>
          <cell r="H3257" t="str">
            <v>V 45</v>
          </cell>
          <cell r="I3257" t="str">
            <v>1st</v>
          </cell>
          <cell r="J3257" t="str">
            <v>BRX</v>
          </cell>
          <cell r="K3257">
            <v>3</v>
          </cell>
        </row>
        <row r="3258">
          <cell r="A3258">
            <v>1858</v>
          </cell>
          <cell r="B3258" t="str">
            <v>Becky</v>
          </cell>
          <cell r="C3258" t="str">
            <v>Last</v>
          </cell>
          <cell r="D3258">
            <v>32423</v>
          </cell>
          <cell r="E3258" t="str">
            <v>F</v>
          </cell>
          <cell r="F3258">
            <v>35</v>
          </cell>
          <cell r="G3258" t="str">
            <v>V 35</v>
          </cell>
          <cell r="H3258" t="str">
            <v>V 35</v>
          </cell>
          <cell r="I3258" t="str">
            <v>1st</v>
          </cell>
          <cell r="J3258" t="str">
            <v>BRX</v>
          </cell>
          <cell r="K3258">
            <v>3</v>
          </cell>
        </row>
        <row r="3259">
          <cell r="B3259" t="str">
            <v>Marilyn</v>
          </cell>
          <cell r="C3259" t="str">
            <v>Martin</v>
          </cell>
          <cell r="D3259">
            <v>25751</v>
          </cell>
          <cell r="E3259" t="str">
            <v>F</v>
          </cell>
          <cell r="F3259">
            <v>54</v>
          </cell>
          <cell r="G3259" t="str">
            <v>V 45</v>
          </cell>
          <cell r="H3259" t="str">
            <v>V 45</v>
          </cell>
          <cell r="I3259" t="str">
            <v>1st</v>
          </cell>
          <cell r="J3259" t="str">
            <v>BRX</v>
          </cell>
          <cell r="K3259">
            <v>3</v>
          </cell>
        </row>
        <row r="3260">
          <cell r="A3260">
            <v>1859</v>
          </cell>
          <cell r="B3260" t="str">
            <v>Emily</v>
          </cell>
          <cell r="C3260" t="str">
            <v>Morreale</v>
          </cell>
          <cell r="D3260">
            <v>31230</v>
          </cell>
          <cell r="E3260" t="str">
            <v>F</v>
          </cell>
          <cell r="F3260">
            <v>39</v>
          </cell>
          <cell r="G3260" t="str">
            <v>V 35</v>
          </cell>
          <cell r="I3260" t="str">
            <v>1st</v>
          </cell>
          <cell r="J3260" t="str">
            <v>BRX</v>
          </cell>
          <cell r="K3260">
            <v>3</v>
          </cell>
        </row>
        <row r="3261">
          <cell r="A3261">
            <v>1860</v>
          </cell>
          <cell r="B3261" t="str">
            <v>Aime</v>
          </cell>
          <cell r="C3261" t="str">
            <v>Perrin</v>
          </cell>
          <cell r="D3261">
            <v>32222</v>
          </cell>
          <cell r="E3261" t="str">
            <v>F</v>
          </cell>
          <cell r="F3261">
            <v>36</v>
          </cell>
          <cell r="G3261" t="str">
            <v>V 35</v>
          </cell>
          <cell r="H3261" t="str">
            <v>V 35</v>
          </cell>
          <cell r="I3261" t="str">
            <v>1st</v>
          </cell>
          <cell r="J3261" t="str">
            <v>BRX</v>
          </cell>
          <cell r="K3261">
            <v>3</v>
          </cell>
        </row>
        <row r="3262">
          <cell r="A3262">
            <v>1861</v>
          </cell>
          <cell r="B3262" t="str">
            <v>Annie</v>
          </cell>
          <cell r="C3262" t="str">
            <v>Quinn</v>
          </cell>
          <cell r="D3262">
            <v>25857</v>
          </cell>
          <cell r="E3262" t="str">
            <v>F</v>
          </cell>
          <cell r="F3262">
            <v>53</v>
          </cell>
          <cell r="G3262" t="str">
            <v>V 45</v>
          </cell>
          <cell r="H3262" t="str">
            <v>V 45</v>
          </cell>
          <cell r="I3262" t="str">
            <v>1st</v>
          </cell>
          <cell r="J3262" t="str">
            <v>BRX</v>
          </cell>
          <cell r="K3262">
            <v>3</v>
          </cell>
        </row>
        <row r="3263">
          <cell r="A3263">
            <v>1890</v>
          </cell>
          <cell r="B3263" t="str">
            <v>Yoana</v>
          </cell>
          <cell r="C3263" t="str">
            <v>Rachovska</v>
          </cell>
          <cell r="D3263">
            <v>34436</v>
          </cell>
          <cell r="E3263" t="str">
            <v>F</v>
          </cell>
          <cell r="F3263">
            <v>30</v>
          </cell>
          <cell r="G3263" t="str">
            <v>S</v>
          </cell>
          <cell r="I3263" t="str">
            <v>1st</v>
          </cell>
          <cell r="J3263" t="str">
            <v>BRX</v>
          </cell>
          <cell r="K3263">
            <v>3</v>
          </cell>
        </row>
        <row r="3264">
          <cell r="B3264" t="str">
            <v>Wendy</v>
          </cell>
          <cell r="C3264" t="str">
            <v>Reddaway</v>
          </cell>
          <cell r="E3264" t="str">
            <v>F</v>
          </cell>
          <cell r="F3264">
            <v>124</v>
          </cell>
          <cell r="G3264" t="str">
            <v>?</v>
          </cell>
          <cell r="H3264" t="str">
            <v>?</v>
          </cell>
          <cell r="I3264" t="str">
            <v>1st</v>
          </cell>
          <cell r="J3264" t="str">
            <v>BRX</v>
          </cell>
          <cell r="K3264">
            <v>3</v>
          </cell>
        </row>
        <row r="3265">
          <cell r="A3265">
            <v>1862</v>
          </cell>
          <cell r="B3265" t="str">
            <v>Rhian</v>
          </cell>
          <cell r="C3265" t="str">
            <v>Roberts</v>
          </cell>
          <cell r="E3265" t="str">
            <v>F</v>
          </cell>
          <cell r="F3265">
            <v>124</v>
          </cell>
          <cell r="G3265" t="str">
            <v>V 35</v>
          </cell>
          <cell r="I3265" t="str">
            <v>1st</v>
          </cell>
          <cell r="J3265" t="str">
            <v>BRX</v>
          </cell>
          <cell r="K3265">
            <v>3</v>
          </cell>
        </row>
        <row r="3266">
          <cell r="B3266" t="str">
            <v>Alex</v>
          </cell>
          <cell r="C3266" t="str">
            <v>Rose</v>
          </cell>
          <cell r="D3266">
            <v>34019</v>
          </cell>
          <cell r="E3266" t="str">
            <v>F</v>
          </cell>
          <cell r="F3266">
            <v>31</v>
          </cell>
          <cell r="G3266" t="str">
            <v>S</v>
          </cell>
          <cell r="H3266" t="str">
            <v>S</v>
          </cell>
          <cell r="I3266" t="str">
            <v>1st</v>
          </cell>
          <cell r="J3266" t="str">
            <v>BRX</v>
          </cell>
          <cell r="K3266">
            <v>3</v>
          </cell>
        </row>
        <row r="3267">
          <cell r="A3267">
            <v>1863</v>
          </cell>
          <cell r="B3267" t="str">
            <v>Alice</v>
          </cell>
          <cell r="C3267" t="str">
            <v>Satwick</v>
          </cell>
          <cell r="D3267">
            <v>32569</v>
          </cell>
          <cell r="E3267" t="str">
            <v>F</v>
          </cell>
          <cell r="F3267">
            <v>35</v>
          </cell>
          <cell r="G3267" t="str">
            <v>V 35</v>
          </cell>
          <cell r="I3267" t="str">
            <v>1st</v>
          </cell>
          <cell r="J3267" t="str">
            <v>BRX</v>
          </cell>
          <cell r="K3267">
            <v>3</v>
          </cell>
        </row>
        <row r="3268">
          <cell r="B3268" t="str">
            <v>Jo</v>
          </cell>
          <cell r="C3268" t="str">
            <v>Smith</v>
          </cell>
          <cell r="D3268">
            <v>26611</v>
          </cell>
          <cell r="E3268" t="str">
            <v>F</v>
          </cell>
          <cell r="F3268">
            <v>51</v>
          </cell>
          <cell r="G3268" t="str">
            <v>V 45</v>
          </cell>
          <cell r="H3268" t="str">
            <v>V 45</v>
          </cell>
          <cell r="I3268" t="str">
            <v>1st</v>
          </cell>
          <cell r="J3268" t="str">
            <v>BRX</v>
          </cell>
          <cell r="K3268">
            <v>3</v>
          </cell>
        </row>
        <row r="3269">
          <cell r="A3269">
            <v>1864</v>
          </cell>
          <cell r="B3269" t="str">
            <v>Lindsey</v>
          </cell>
          <cell r="C3269" t="str">
            <v>Stonebridge</v>
          </cell>
          <cell r="D3269">
            <v>21925</v>
          </cell>
          <cell r="E3269" t="str">
            <v>F</v>
          </cell>
          <cell r="F3269">
            <v>64</v>
          </cell>
          <cell r="G3269" t="str">
            <v>V 55</v>
          </cell>
          <cell r="H3269" t="str">
            <v>V 55</v>
          </cell>
          <cell r="I3269" t="str">
            <v>1st</v>
          </cell>
          <cell r="J3269" t="str">
            <v>BRX</v>
          </cell>
          <cell r="K3269">
            <v>3</v>
          </cell>
        </row>
        <row r="3270">
          <cell r="B3270" t="str">
            <v>Alison</v>
          </cell>
          <cell r="C3270" t="str">
            <v>Suzan</v>
          </cell>
          <cell r="E3270" t="str">
            <v>F</v>
          </cell>
          <cell r="F3270">
            <v>124</v>
          </cell>
          <cell r="G3270" t="str">
            <v>?</v>
          </cell>
          <cell r="H3270" t="str">
            <v>V 55</v>
          </cell>
          <cell r="I3270" t="str">
            <v>1st</v>
          </cell>
          <cell r="J3270" t="str">
            <v>BRX</v>
          </cell>
          <cell r="K3270">
            <v>3</v>
          </cell>
        </row>
        <row r="3271">
          <cell r="B3271" t="str">
            <v>Ellen</v>
          </cell>
          <cell r="C3271" t="str">
            <v>Thornber</v>
          </cell>
          <cell r="E3271" t="str">
            <v>F</v>
          </cell>
          <cell r="F3271">
            <v>124</v>
          </cell>
          <cell r="G3271" t="str">
            <v>?</v>
          </cell>
          <cell r="H3271" t="str">
            <v>S</v>
          </cell>
          <cell r="I3271" t="str">
            <v>1st</v>
          </cell>
          <cell r="J3271" t="str">
            <v>BRX</v>
          </cell>
          <cell r="K3271">
            <v>3</v>
          </cell>
        </row>
        <row r="3272">
          <cell r="B3272" t="str">
            <v>Grace</v>
          </cell>
          <cell r="C3272" t="str">
            <v>Warwick</v>
          </cell>
          <cell r="D3272">
            <v>35411</v>
          </cell>
          <cell r="E3272" t="str">
            <v>F</v>
          </cell>
          <cell r="F3272">
            <v>27</v>
          </cell>
          <cell r="G3272" t="str">
            <v>S</v>
          </cell>
          <cell r="H3272" t="str">
            <v>S</v>
          </cell>
          <cell r="I3272" t="str">
            <v>1st</v>
          </cell>
          <cell r="J3272" t="str">
            <v>BRX</v>
          </cell>
          <cell r="K3272">
            <v>3</v>
          </cell>
        </row>
        <row r="3273">
          <cell r="A3273">
            <v>1865</v>
          </cell>
          <cell r="B3273" t="str">
            <v>Helen</v>
          </cell>
          <cell r="C3273" t="str">
            <v>Wicks</v>
          </cell>
          <cell r="D3273">
            <v>30635</v>
          </cell>
          <cell r="E3273" t="str">
            <v>F</v>
          </cell>
          <cell r="F3273">
            <v>40</v>
          </cell>
          <cell r="G3273" t="str">
            <v>V 35</v>
          </cell>
          <cell r="H3273" t="str">
            <v>S</v>
          </cell>
          <cell r="I3273" t="str">
            <v>1st</v>
          </cell>
          <cell r="J3273" t="str">
            <v>BRX</v>
          </cell>
          <cell r="K3273">
            <v>3</v>
          </cell>
        </row>
        <row r="3274">
          <cell r="B3274" t="str">
            <v>Colin</v>
          </cell>
          <cell r="C3274" t="str">
            <v>Bowley</v>
          </cell>
          <cell r="E3274" t="str">
            <v>M</v>
          </cell>
          <cell r="F3274">
            <v>124</v>
          </cell>
          <cell r="G3274" t="str">
            <v>?</v>
          </cell>
          <cell r="H3274" t="str">
            <v>V 50</v>
          </cell>
          <cell r="I3274" t="str">
            <v>1st</v>
          </cell>
          <cell r="J3274" t="str">
            <v>BRX</v>
          </cell>
          <cell r="K3274">
            <v>3</v>
          </cell>
        </row>
        <row r="3275">
          <cell r="B3275" t="str">
            <v>Clive</v>
          </cell>
          <cell r="C3275" t="str">
            <v>Caffall</v>
          </cell>
          <cell r="D3275">
            <v>25810</v>
          </cell>
          <cell r="E3275" t="str">
            <v>M</v>
          </cell>
          <cell r="F3275">
            <v>53</v>
          </cell>
          <cell r="G3275" t="str">
            <v>V 50</v>
          </cell>
          <cell r="H3275" t="str">
            <v>V 50</v>
          </cell>
          <cell r="I3275" t="str">
            <v>1st</v>
          </cell>
          <cell r="J3275" t="str">
            <v>BRX</v>
          </cell>
          <cell r="K3275">
            <v>3</v>
          </cell>
        </row>
        <row r="3276">
          <cell r="B3276" t="str">
            <v>Jason</v>
          </cell>
          <cell r="C3276" t="str">
            <v>Champion</v>
          </cell>
          <cell r="D3276">
            <v>26830</v>
          </cell>
          <cell r="E3276" t="str">
            <v>M</v>
          </cell>
          <cell r="F3276">
            <v>51</v>
          </cell>
          <cell r="G3276" t="str">
            <v>V 50</v>
          </cell>
          <cell r="H3276" t="str">
            <v>V 50</v>
          </cell>
          <cell r="I3276" t="str">
            <v>1st</v>
          </cell>
          <cell r="J3276" t="str">
            <v>BRX</v>
          </cell>
          <cell r="K3276">
            <v>3</v>
          </cell>
        </row>
        <row r="3277">
          <cell r="A3277">
            <v>1867</v>
          </cell>
          <cell r="B3277" t="str">
            <v>Richard</v>
          </cell>
          <cell r="C3277" t="str">
            <v>Chapman</v>
          </cell>
          <cell r="D3277">
            <v>16692</v>
          </cell>
          <cell r="E3277" t="str">
            <v>M</v>
          </cell>
          <cell r="F3277">
            <v>78</v>
          </cell>
          <cell r="G3277" t="str">
            <v>V 70</v>
          </cell>
          <cell r="H3277" t="str">
            <v>V 70</v>
          </cell>
          <cell r="I3277" t="str">
            <v>1st</v>
          </cell>
          <cell r="J3277" t="str">
            <v>BRX</v>
          </cell>
          <cell r="K3277">
            <v>3</v>
          </cell>
        </row>
        <row r="3278">
          <cell r="A3278">
            <v>1866</v>
          </cell>
          <cell r="B3278" t="str">
            <v>Phil</v>
          </cell>
          <cell r="C3278" t="str">
            <v>Cooper</v>
          </cell>
          <cell r="D3278">
            <v>28356</v>
          </cell>
          <cell r="E3278" t="str">
            <v>M</v>
          </cell>
          <cell r="F3278">
            <v>46</v>
          </cell>
          <cell r="G3278" t="str">
            <v>V 40</v>
          </cell>
          <cell r="H3278" t="str">
            <v>V 40</v>
          </cell>
          <cell r="I3278" t="str">
            <v>1st</v>
          </cell>
          <cell r="J3278" t="str">
            <v>BRX</v>
          </cell>
          <cell r="K3278">
            <v>3</v>
          </cell>
        </row>
        <row r="3279">
          <cell r="A3279">
            <v>1881</v>
          </cell>
          <cell r="B3279" t="str">
            <v>Mark</v>
          </cell>
          <cell r="C3279" t="str">
            <v>Coultrup</v>
          </cell>
          <cell r="D3279">
            <v>24486</v>
          </cell>
          <cell r="E3279" t="str">
            <v>M</v>
          </cell>
          <cell r="F3279">
            <v>57</v>
          </cell>
          <cell r="G3279" t="str">
            <v>V 50</v>
          </cell>
          <cell r="I3279" t="str">
            <v>1st</v>
          </cell>
          <cell r="J3279" t="str">
            <v>BRX</v>
          </cell>
          <cell r="K3279">
            <v>3</v>
          </cell>
        </row>
        <row r="3280">
          <cell r="A3280">
            <v>1879</v>
          </cell>
          <cell r="B3280" t="str">
            <v>Pete</v>
          </cell>
          <cell r="C3280" t="str">
            <v>Davies</v>
          </cell>
          <cell r="D3280">
            <v>27058</v>
          </cell>
          <cell r="E3280" t="str">
            <v>M</v>
          </cell>
          <cell r="F3280">
            <v>50</v>
          </cell>
          <cell r="G3280" t="str">
            <v>V 50</v>
          </cell>
          <cell r="H3280" t="str">
            <v>V 40</v>
          </cell>
          <cell r="I3280" t="str">
            <v>1st</v>
          </cell>
          <cell r="J3280" t="str">
            <v>BRX</v>
          </cell>
          <cell r="K3280">
            <v>3</v>
          </cell>
        </row>
        <row r="3281">
          <cell r="A3281">
            <v>1868</v>
          </cell>
          <cell r="B3281" t="str">
            <v>Derek</v>
          </cell>
          <cell r="C3281" t="str">
            <v>Dutchburn</v>
          </cell>
          <cell r="D3281">
            <v>21255</v>
          </cell>
          <cell r="E3281" t="str">
            <v>M</v>
          </cell>
          <cell r="F3281">
            <v>66</v>
          </cell>
          <cell r="G3281" t="str">
            <v>V 60</v>
          </cell>
          <cell r="H3281" t="str">
            <v>V 60</v>
          </cell>
          <cell r="I3281" t="str">
            <v>1st</v>
          </cell>
          <cell r="J3281" t="str">
            <v>BRX</v>
          </cell>
          <cell r="K3281">
            <v>3</v>
          </cell>
        </row>
        <row r="3282">
          <cell r="A3282">
            <v>1883</v>
          </cell>
          <cell r="B3282" t="str">
            <v>Mike</v>
          </cell>
          <cell r="C3282" t="str">
            <v>East</v>
          </cell>
          <cell r="D3282">
            <v>19984</v>
          </cell>
          <cell r="E3282" t="str">
            <v>M</v>
          </cell>
          <cell r="F3282">
            <v>69</v>
          </cell>
          <cell r="G3282" t="str">
            <v>V 60</v>
          </cell>
          <cell r="H3282" t="str">
            <v>V 60</v>
          </cell>
          <cell r="I3282" t="str">
            <v>1st</v>
          </cell>
          <cell r="J3282" t="str">
            <v>BRX</v>
          </cell>
          <cell r="K3282">
            <v>3</v>
          </cell>
        </row>
        <row r="3283">
          <cell r="B3283" t="str">
            <v>Mark</v>
          </cell>
          <cell r="C3283" t="str">
            <v>Fone</v>
          </cell>
          <cell r="D3283">
            <v>25512</v>
          </cell>
          <cell r="E3283" t="str">
            <v>M</v>
          </cell>
          <cell r="F3283">
            <v>54</v>
          </cell>
          <cell r="G3283" t="str">
            <v>V 50</v>
          </cell>
          <cell r="H3283" t="str">
            <v>V 50</v>
          </cell>
          <cell r="I3283" t="str">
            <v>1st</v>
          </cell>
          <cell r="J3283" t="str">
            <v>BRX</v>
          </cell>
          <cell r="K3283">
            <v>3</v>
          </cell>
        </row>
        <row r="3284">
          <cell r="A3284">
            <v>1869</v>
          </cell>
          <cell r="B3284" t="str">
            <v>John</v>
          </cell>
          <cell r="C3284" t="str">
            <v>Gibson</v>
          </cell>
          <cell r="D3284">
            <v>31155</v>
          </cell>
          <cell r="E3284" t="str">
            <v>M</v>
          </cell>
          <cell r="F3284">
            <v>39</v>
          </cell>
          <cell r="G3284" t="str">
            <v>S</v>
          </cell>
          <cell r="H3284" t="str">
            <v>S</v>
          </cell>
          <cell r="I3284" t="str">
            <v>1st</v>
          </cell>
          <cell r="J3284" t="str">
            <v>BRX</v>
          </cell>
          <cell r="K3284">
            <v>3</v>
          </cell>
        </row>
        <row r="3285">
          <cell r="B3285" t="str">
            <v>Kevin</v>
          </cell>
          <cell r="C3285" t="str">
            <v>Gournay</v>
          </cell>
          <cell r="D3285">
            <v>16955</v>
          </cell>
          <cell r="E3285" t="str">
            <v>M</v>
          </cell>
          <cell r="F3285">
            <v>78</v>
          </cell>
          <cell r="G3285" t="str">
            <v>V 70</v>
          </cell>
          <cell r="H3285" t="str">
            <v>V 70</v>
          </cell>
          <cell r="I3285" t="str">
            <v>1st</v>
          </cell>
          <cell r="J3285" t="str">
            <v>BRX</v>
          </cell>
          <cell r="K3285">
            <v>3</v>
          </cell>
        </row>
        <row r="3286">
          <cell r="A3286">
            <v>1888</v>
          </cell>
          <cell r="B3286" t="str">
            <v>Daniel</v>
          </cell>
          <cell r="C3286" t="str">
            <v>Harden</v>
          </cell>
          <cell r="D3286">
            <v>33143</v>
          </cell>
          <cell r="E3286" t="str">
            <v>M</v>
          </cell>
          <cell r="F3286">
            <v>33</v>
          </cell>
          <cell r="G3286" t="str">
            <v>S</v>
          </cell>
          <cell r="H3286" t="str">
            <v>S</v>
          </cell>
          <cell r="I3286" t="str">
            <v>1st</v>
          </cell>
          <cell r="J3286" t="str">
            <v>BRX</v>
          </cell>
          <cell r="K3286">
            <v>3</v>
          </cell>
        </row>
        <row r="3287">
          <cell r="A3287">
            <v>1887</v>
          </cell>
          <cell r="B3287" t="str">
            <v>Steve</v>
          </cell>
          <cell r="C3287" t="str">
            <v>Hunt</v>
          </cell>
          <cell r="E3287" t="str">
            <v>M</v>
          </cell>
          <cell r="G3287" t="str">
            <v>V 50</v>
          </cell>
          <cell r="I3287" t="str">
            <v>1st</v>
          </cell>
          <cell r="J3287" t="str">
            <v>BRX</v>
          </cell>
          <cell r="K3287">
            <v>3</v>
          </cell>
        </row>
        <row r="3288">
          <cell r="A3288">
            <v>1878</v>
          </cell>
          <cell r="B3288" t="str">
            <v>Andy</v>
          </cell>
          <cell r="C3288" t="str">
            <v>Hyland</v>
          </cell>
          <cell r="D3288">
            <v>23871</v>
          </cell>
          <cell r="E3288" t="str">
            <v>M</v>
          </cell>
          <cell r="F3288">
            <v>59</v>
          </cell>
          <cell r="G3288" t="str">
            <v>V 50</v>
          </cell>
          <cell r="H3288" t="str">
            <v>V 50</v>
          </cell>
          <cell r="I3288" t="str">
            <v>1st</v>
          </cell>
          <cell r="J3288" t="str">
            <v>BRX</v>
          </cell>
          <cell r="K3288">
            <v>3</v>
          </cell>
        </row>
        <row r="3289">
          <cell r="A3289">
            <v>1870</v>
          </cell>
          <cell r="B3289" t="str">
            <v>Rory</v>
          </cell>
          <cell r="C3289" t="str">
            <v>Lambert</v>
          </cell>
          <cell r="D3289">
            <v>34716</v>
          </cell>
          <cell r="E3289" t="str">
            <v>M</v>
          </cell>
          <cell r="F3289">
            <v>29</v>
          </cell>
          <cell r="G3289" t="str">
            <v>S</v>
          </cell>
          <cell r="H3289" t="str">
            <v>S</v>
          </cell>
          <cell r="I3289" t="str">
            <v>1st</v>
          </cell>
          <cell r="J3289" t="str">
            <v>BRX</v>
          </cell>
          <cell r="K3289">
            <v>3</v>
          </cell>
        </row>
        <row r="3290">
          <cell r="B3290" t="str">
            <v>Matt</v>
          </cell>
          <cell r="C3290" t="str">
            <v>Lee</v>
          </cell>
          <cell r="D3290">
            <v>30649</v>
          </cell>
          <cell r="E3290" t="str">
            <v>M</v>
          </cell>
          <cell r="F3290">
            <v>40</v>
          </cell>
          <cell r="G3290" t="str">
            <v>V 40</v>
          </cell>
          <cell r="H3290" t="str">
            <v>S</v>
          </cell>
          <cell r="I3290" t="str">
            <v>1st</v>
          </cell>
          <cell r="J3290" t="str">
            <v>BRX</v>
          </cell>
          <cell r="K3290">
            <v>3</v>
          </cell>
        </row>
        <row r="3291">
          <cell r="B3291" t="str">
            <v>Simon</v>
          </cell>
          <cell r="C3291" t="str">
            <v>Locke</v>
          </cell>
          <cell r="D3291">
            <v>31460</v>
          </cell>
          <cell r="E3291" t="str">
            <v>M</v>
          </cell>
          <cell r="F3291">
            <v>38</v>
          </cell>
          <cell r="G3291" t="str">
            <v>S</v>
          </cell>
          <cell r="H3291" t="str">
            <v>S</v>
          </cell>
          <cell r="I3291" t="str">
            <v>1st</v>
          </cell>
          <cell r="J3291" t="str">
            <v>BRX</v>
          </cell>
          <cell r="K3291">
            <v>3</v>
          </cell>
        </row>
        <row r="3292">
          <cell r="A3292">
            <v>1880</v>
          </cell>
          <cell r="B3292" t="str">
            <v>Robert</v>
          </cell>
          <cell r="C3292" t="str">
            <v>Matthews</v>
          </cell>
          <cell r="D3292">
            <v>30832</v>
          </cell>
          <cell r="E3292" t="str">
            <v>M</v>
          </cell>
          <cell r="F3292">
            <v>40</v>
          </cell>
          <cell r="G3292" t="str">
            <v>V 40</v>
          </cell>
          <cell r="H3292" t="str">
            <v>S</v>
          </cell>
          <cell r="I3292" t="str">
            <v>1st</v>
          </cell>
          <cell r="J3292" t="str">
            <v>BRX</v>
          </cell>
          <cell r="K3292">
            <v>3</v>
          </cell>
        </row>
        <row r="3293">
          <cell r="A3293">
            <v>1889</v>
          </cell>
          <cell r="B3293" t="str">
            <v>Paul</v>
          </cell>
          <cell r="C3293" t="str">
            <v>Molina</v>
          </cell>
          <cell r="E3293" t="str">
            <v>M</v>
          </cell>
          <cell r="F3293">
            <v>124</v>
          </cell>
          <cell r="G3293" t="str">
            <v>S</v>
          </cell>
          <cell r="I3293" t="str">
            <v>1st</v>
          </cell>
          <cell r="J3293" t="str">
            <v>BRX</v>
          </cell>
          <cell r="K3293">
            <v>3</v>
          </cell>
        </row>
        <row r="3294">
          <cell r="B3294" t="str">
            <v>Phil</v>
          </cell>
          <cell r="C3294" t="str">
            <v>Morgan</v>
          </cell>
          <cell r="E3294" t="str">
            <v>M</v>
          </cell>
          <cell r="F3294">
            <v>124</v>
          </cell>
          <cell r="G3294" t="str">
            <v>?</v>
          </cell>
          <cell r="H3294" t="str">
            <v>S</v>
          </cell>
          <cell r="I3294" t="str">
            <v>1st</v>
          </cell>
          <cell r="J3294" t="str">
            <v>BRX</v>
          </cell>
          <cell r="K3294">
            <v>3</v>
          </cell>
        </row>
        <row r="3295">
          <cell r="B3295" t="str">
            <v>Charlie</v>
          </cell>
          <cell r="C3295" t="str">
            <v>Morley</v>
          </cell>
          <cell r="E3295" t="str">
            <v>M</v>
          </cell>
          <cell r="F3295">
            <v>124</v>
          </cell>
          <cell r="G3295" t="str">
            <v>?</v>
          </cell>
          <cell r="H3295" t="str">
            <v>S</v>
          </cell>
          <cell r="I3295" t="str">
            <v>1st</v>
          </cell>
          <cell r="J3295" t="str">
            <v>BRX</v>
          </cell>
          <cell r="K3295">
            <v>3</v>
          </cell>
        </row>
        <row r="3296">
          <cell r="A3296">
            <v>1882</v>
          </cell>
          <cell r="B3296" t="str">
            <v>John</v>
          </cell>
          <cell r="C3296" t="str">
            <v>Nugent</v>
          </cell>
          <cell r="D3296">
            <v>15381</v>
          </cell>
          <cell r="E3296" t="str">
            <v>M</v>
          </cell>
          <cell r="F3296">
            <v>82</v>
          </cell>
          <cell r="G3296" t="str">
            <v>V 80</v>
          </cell>
          <cell r="H3296" t="str">
            <v>V 80</v>
          </cell>
          <cell r="I3296" t="str">
            <v>1st</v>
          </cell>
          <cell r="J3296" t="str">
            <v>BRX</v>
          </cell>
          <cell r="K3296">
            <v>3</v>
          </cell>
        </row>
        <row r="3297">
          <cell r="A3297">
            <v>1871</v>
          </cell>
          <cell r="B3297" t="str">
            <v>Jon</v>
          </cell>
          <cell r="C3297" t="str">
            <v>Nutton</v>
          </cell>
          <cell r="D3297">
            <v>25826</v>
          </cell>
          <cell r="E3297" t="str">
            <v>M</v>
          </cell>
          <cell r="F3297">
            <v>53</v>
          </cell>
          <cell r="G3297" t="str">
            <v>V 50</v>
          </cell>
          <cell r="H3297" t="str">
            <v>V 50</v>
          </cell>
          <cell r="I3297" t="str">
            <v>1st</v>
          </cell>
          <cell r="J3297" t="str">
            <v>BRX</v>
          </cell>
          <cell r="K3297">
            <v>3</v>
          </cell>
        </row>
        <row r="3298">
          <cell r="A3298">
            <v>1872</v>
          </cell>
          <cell r="B3298" t="str">
            <v>Mark</v>
          </cell>
          <cell r="C3298" t="str">
            <v>Pickering</v>
          </cell>
          <cell r="D3298">
            <v>22496</v>
          </cell>
          <cell r="E3298" t="str">
            <v>M</v>
          </cell>
          <cell r="F3298">
            <v>62</v>
          </cell>
          <cell r="G3298" t="str">
            <v>V 60</v>
          </cell>
          <cell r="H3298" t="str">
            <v>V 60</v>
          </cell>
          <cell r="I3298" t="str">
            <v>1st</v>
          </cell>
          <cell r="J3298" t="str">
            <v>BRX</v>
          </cell>
          <cell r="K3298">
            <v>3</v>
          </cell>
        </row>
        <row r="3299">
          <cell r="B3299" t="str">
            <v>Paul</v>
          </cell>
          <cell r="C3299" t="str">
            <v>Reddaway</v>
          </cell>
          <cell r="D3299">
            <v>21899</v>
          </cell>
          <cell r="E3299" t="str">
            <v>M</v>
          </cell>
          <cell r="F3299">
            <v>64</v>
          </cell>
          <cell r="G3299" t="str">
            <v>V 60</v>
          </cell>
          <cell r="H3299" t="str">
            <v>V 60</v>
          </cell>
          <cell r="I3299" t="str">
            <v>1st</v>
          </cell>
          <cell r="J3299" t="str">
            <v>BRX</v>
          </cell>
          <cell r="K3299">
            <v>3</v>
          </cell>
        </row>
        <row r="3300">
          <cell r="A3300">
            <v>1873</v>
          </cell>
          <cell r="B3300" t="str">
            <v>Ian</v>
          </cell>
          <cell r="C3300" t="str">
            <v>Roberts</v>
          </cell>
          <cell r="D3300">
            <v>25260</v>
          </cell>
          <cell r="E3300" t="str">
            <v>M</v>
          </cell>
          <cell r="F3300">
            <v>55</v>
          </cell>
          <cell r="G3300" t="str">
            <v>V 50</v>
          </cell>
          <cell r="H3300" t="str">
            <v>V 50</v>
          </cell>
          <cell r="I3300" t="str">
            <v>1st</v>
          </cell>
          <cell r="J3300" t="str">
            <v>BRX</v>
          </cell>
          <cell r="K3300">
            <v>3</v>
          </cell>
        </row>
        <row r="3301">
          <cell r="A3301">
            <v>1874</v>
          </cell>
          <cell r="B3301" t="str">
            <v>Mike</v>
          </cell>
          <cell r="C3301" t="str">
            <v>Singleton</v>
          </cell>
          <cell r="D3301">
            <v>26366</v>
          </cell>
          <cell r="E3301" t="str">
            <v>M</v>
          </cell>
          <cell r="F3301">
            <v>52</v>
          </cell>
          <cell r="G3301" t="str">
            <v>V 50</v>
          </cell>
          <cell r="H3301" t="str">
            <v>V 50</v>
          </cell>
          <cell r="I3301" t="str">
            <v>1st</v>
          </cell>
          <cell r="J3301" t="str">
            <v>BRX</v>
          </cell>
          <cell r="K3301">
            <v>3</v>
          </cell>
        </row>
        <row r="3302">
          <cell r="B3302" t="str">
            <v>Andy</v>
          </cell>
          <cell r="C3302" t="str">
            <v>Tant</v>
          </cell>
          <cell r="D3302">
            <v>22866</v>
          </cell>
          <cell r="E3302" t="str">
            <v>M</v>
          </cell>
          <cell r="F3302">
            <v>61</v>
          </cell>
          <cell r="G3302" t="str">
            <v>V 60</v>
          </cell>
          <cell r="H3302" t="str">
            <v>V 60</v>
          </cell>
          <cell r="I3302" t="str">
            <v>1st</v>
          </cell>
          <cell r="J3302" t="str">
            <v>BRX</v>
          </cell>
          <cell r="K3302">
            <v>3</v>
          </cell>
        </row>
        <row r="3303">
          <cell r="A3303">
            <v>1875</v>
          </cell>
          <cell r="B3303" t="str">
            <v>Lee</v>
          </cell>
          <cell r="C3303" t="str">
            <v>Warwick</v>
          </cell>
          <cell r="D3303">
            <v>24197</v>
          </cell>
          <cell r="E3303" t="str">
            <v>M</v>
          </cell>
          <cell r="F3303">
            <v>58</v>
          </cell>
          <cell r="G3303" t="str">
            <v>V 50</v>
          </cell>
          <cell r="H3303" t="str">
            <v>V 50</v>
          </cell>
          <cell r="I3303" t="str">
            <v>1st</v>
          </cell>
          <cell r="J3303" t="str">
            <v>BRX</v>
          </cell>
          <cell r="K3303">
            <v>3</v>
          </cell>
        </row>
        <row r="3304">
          <cell r="B3304" t="str">
            <v>Ralph</v>
          </cell>
          <cell r="C3304" t="str">
            <v>Wheeler</v>
          </cell>
          <cell r="D3304">
            <v>16584</v>
          </cell>
          <cell r="E3304" t="str">
            <v>M</v>
          </cell>
          <cell r="F3304">
            <v>79</v>
          </cell>
          <cell r="G3304" t="str">
            <v>V 70</v>
          </cell>
          <cell r="H3304" t="str">
            <v>V 70</v>
          </cell>
          <cell r="I3304" t="str">
            <v>1st</v>
          </cell>
          <cell r="J3304" t="str">
            <v>BRX</v>
          </cell>
          <cell r="K3304">
            <v>3</v>
          </cell>
        </row>
        <row r="3305">
          <cell r="B3305" t="str">
            <v>David</v>
          </cell>
          <cell r="C3305" t="str">
            <v>Whiteleg</v>
          </cell>
          <cell r="D3305">
            <v>22942</v>
          </cell>
          <cell r="E3305" t="str">
            <v>M</v>
          </cell>
          <cell r="F3305">
            <v>61</v>
          </cell>
          <cell r="G3305" t="str">
            <v>V 60</v>
          </cell>
          <cell r="H3305" t="str">
            <v>V 60</v>
          </cell>
          <cell r="I3305" t="str">
            <v>1st</v>
          </cell>
          <cell r="J3305" t="str">
            <v>BRX</v>
          </cell>
          <cell r="K3305">
            <v>3</v>
          </cell>
        </row>
        <row r="3306">
          <cell r="A3306">
            <v>1876</v>
          </cell>
          <cell r="B3306" t="str">
            <v>Dawson</v>
          </cell>
          <cell r="C3306" t="str">
            <v>Whiteleg</v>
          </cell>
          <cell r="D3306">
            <v>38884</v>
          </cell>
          <cell r="E3306" t="str">
            <v>M</v>
          </cell>
          <cell r="F3306">
            <v>18</v>
          </cell>
          <cell r="G3306" t="str">
            <v>U 20</v>
          </cell>
          <cell r="I3306" t="str">
            <v>1st</v>
          </cell>
          <cell r="J3306" t="str">
            <v>BRX</v>
          </cell>
          <cell r="K3306">
            <v>3</v>
          </cell>
        </row>
        <row r="3307">
          <cell r="B3307" t="str">
            <v>Betty</v>
          </cell>
          <cell r="C3307" t="str">
            <v>Ajuruchi</v>
          </cell>
          <cell r="D3307">
            <v>31256</v>
          </cell>
          <cell r="E3307" t="str">
            <v>F</v>
          </cell>
          <cell r="F3307">
            <v>38</v>
          </cell>
          <cell r="G3307" t="str">
            <v>V 35</v>
          </cell>
          <cell r="I3307" t="str">
            <v>1st</v>
          </cell>
          <cell r="J3307" t="str">
            <v>BSRC</v>
          </cell>
          <cell r="K3307">
            <v>3</v>
          </cell>
        </row>
        <row r="3308">
          <cell r="B3308" t="str">
            <v>Mary</v>
          </cell>
          <cell r="C3308" t="str">
            <v>Amos</v>
          </cell>
          <cell r="D3308">
            <v>17090</v>
          </cell>
          <cell r="E3308" t="str">
            <v>F</v>
          </cell>
          <cell r="F3308">
            <v>77</v>
          </cell>
          <cell r="G3308" t="str">
            <v>V 75</v>
          </cell>
          <cell r="I3308" t="str">
            <v>1st</v>
          </cell>
          <cell r="J3308" t="str">
            <v>BSRC</v>
          </cell>
          <cell r="K3308">
            <v>3</v>
          </cell>
        </row>
        <row r="3309">
          <cell r="B3309" t="str">
            <v>Susan</v>
          </cell>
          <cell r="C3309" t="str">
            <v>Anderson</v>
          </cell>
          <cell r="D3309">
            <v>29321</v>
          </cell>
          <cell r="E3309" t="str">
            <v>F</v>
          </cell>
          <cell r="F3309">
            <v>44</v>
          </cell>
          <cell r="G3309" t="str">
            <v>V 35</v>
          </cell>
          <cell r="H3309" t="str">
            <v>V 35</v>
          </cell>
          <cell r="I3309" t="str">
            <v>1st</v>
          </cell>
          <cell r="J3309" t="str">
            <v>BSRC</v>
          </cell>
          <cell r="K3309">
            <v>3</v>
          </cell>
        </row>
        <row r="3310">
          <cell r="B3310" t="str">
            <v>Chloe</v>
          </cell>
          <cell r="C3310" t="str">
            <v>Angel</v>
          </cell>
          <cell r="D3310">
            <v>36069</v>
          </cell>
          <cell r="E3310" t="str">
            <v>F</v>
          </cell>
          <cell r="F3310">
            <v>25</v>
          </cell>
          <cell r="G3310" t="str">
            <v>S</v>
          </cell>
          <cell r="I3310" t="str">
            <v>1st</v>
          </cell>
          <cell r="J3310" t="str">
            <v>BSRC</v>
          </cell>
          <cell r="K3310">
            <v>3</v>
          </cell>
        </row>
        <row r="3311">
          <cell r="B3311" t="str">
            <v>Joanna</v>
          </cell>
          <cell r="C3311" t="str">
            <v>Arscott</v>
          </cell>
          <cell r="D3311">
            <v>29162</v>
          </cell>
          <cell r="E3311" t="str">
            <v>F</v>
          </cell>
          <cell r="F3311">
            <v>44</v>
          </cell>
          <cell r="G3311" t="str">
            <v>V 35</v>
          </cell>
          <cell r="H3311" t="str">
            <v>V 35</v>
          </cell>
          <cell r="I3311" t="str">
            <v>1st</v>
          </cell>
          <cell r="J3311" t="str">
            <v>BSRC</v>
          </cell>
          <cell r="K3311">
            <v>3</v>
          </cell>
        </row>
        <row r="3312">
          <cell r="B3312" t="str">
            <v>Josephine</v>
          </cell>
          <cell r="C3312" t="str">
            <v>Ashpole</v>
          </cell>
          <cell r="D3312">
            <v>31881</v>
          </cell>
          <cell r="E3312" t="str">
            <v>F</v>
          </cell>
          <cell r="F3312">
            <v>37</v>
          </cell>
          <cell r="G3312" t="str">
            <v>V 35</v>
          </cell>
          <cell r="I3312" t="str">
            <v>1st</v>
          </cell>
          <cell r="J3312" t="str">
            <v>BSRC</v>
          </cell>
          <cell r="K3312">
            <v>3</v>
          </cell>
        </row>
        <row r="3313">
          <cell r="B3313" t="str">
            <v>Stefanie</v>
          </cell>
          <cell r="C3313" t="str">
            <v>Azuga</v>
          </cell>
          <cell r="D3313">
            <v>27916</v>
          </cell>
          <cell r="E3313" t="str">
            <v>F</v>
          </cell>
          <cell r="F3313">
            <v>48</v>
          </cell>
          <cell r="G3313" t="str">
            <v>V 45</v>
          </cell>
          <cell r="H3313" t="str">
            <v>V 45</v>
          </cell>
          <cell r="I3313" t="str">
            <v>1st</v>
          </cell>
          <cell r="J3313" t="str">
            <v>BSRC</v>
          </cell>
          <cell r="K3313">
            <v>3</v>
          </cell>
        </row>
        <row r="3314">
          <cell r="A3314">
            <v>1315</v>
          </cell>
          <cell r="B3314" t="str">
            <v>Shirley</v>
          </cell>
          <cell r="C3314" t="str">
            <v>Ball</v>
          </cell>
          <cell r="D3314">
            <v>19889</v>
          </cell>
          <cell r="E3314" t="str">
            <v>F</v>
          </cell>
          <cell r="F3314">
            <v>70</v>
          </cell>
          <cell r="G3314" t="str">
            <v>V 65</v>
          </cell>
          <cell r="H3314" t="str">
            <v>V 65</v>
          </cell>
          <cell r="I3314" t="str">
            <v>1st</v>
          </cell>
          <cell r="J3314" t="str">
            <v>BSRC</v>
          </cell>
          <cell r="K3314">
            <v>3</v>
          </cell>
        </row>
        <row r="3315">
          <cell r="A3315">
            <v>1270</v>
          </cell>
          <cell r="B3315" t="str">
            <v>Sophie</v>
          </cell>
          <cell r="C3315" t="str">
            <v>Barc</v>
          </cell>
          <cell r="D3315">
            <v>27513</v>
          </cell>
          <cell r="E3315" t="str">
            <v>F</v>
          </cell>
          <cell r="F3315">
            <v>49</v>
          </cell>
          <cell r="G3315" t="str">
            <v>V 45</v>
          </cell>
          <cell r="H3315" t="str">
            <v>V 45</v>
          </cell>
          <cell r="I3315" t="str">
            <v>1st</v>
          </cell>
          <cell r="J3315" t="str">
            <v>BSRC</v>
          </cell>
          <cell r="K3315">
            <v>3</v>
          </cell>
        </row>
        <row r="3316">
          <cell r="B3316" t="str">
            <v>Helen</v>
          </cell>
          <cell r="C3316" t="str">
            <v>Baucher</v>
          </cell>
          <cell r="D3316">
            <v>21833</v>
          </cell>
          <cell r="E3316" t="str">
            <v>F</v>
          </cell>
          <cell r="F3316">
            <v>64</v>
          </cell>
          <cell r="G3316" t="str">
            <v>V 55</v>
          </cell>
          <cell r="H3316" t="str">
            <v>V 55</v>
          </cell>
          <cell r="I3316" t="str">
            <v>1st</v>
          </cell>
          <cell r="J3316" t="str">
            <v>BSRC</v>
          </cell>
          <cell r="K3316">
            <v>3</v>
          </cell>
        </row>
        <row r="3317">
          <cell r="B3317" t="str">
            <v>Amanda</v>
          </cell>
          <cell r="C3317" t="str">
            <v>Bavin</v>
          </cell>
          <cell r="D3317">
            <v>27160</v>
          </cell>
          <cell r="E3317" t="str">
            <v>F</v>
          </cell>
          <cell r="F3317">
            <v>50</v>
          </cell>
          <cell r="G3317" t="str">
            <v>V 45</v>
          </cell>
          <cell r="H3317" t="str">
            <v>V 45</v>
          </cell>
          <cell r="I3317" t="str">
            <v>1st</v>
          </cell>
          <cell r="J3317" t="str">
            <v>BSRC</v>
          </cell>
          <cell r="K3317">
            <v>3</v>
          </cell>
        </row>
        <row r="3318">
          <cell r="B3318" t="str">
            <v>Paula</v>
          </cell>
          <cell r="C3318" t="str">
            <v>Beades</v>
          </cell>
          <cell r="D3318">
            <v>27808</v>
          </cell>
          <cell r="E3318" t="str">
            <v>F</v>
          </cell>
          <cell r="F3318">
            <v>48</v>
          </cell>
          <cell r="G3318" t="str">
            <v>V 45</v>
          </cell>
          <cell r="H3318" t="str">
            <v>V 45</v>
          </cell>
          <cell r="I3318" t="str">
            <v>1st</v>
          </cell>
          <cell r="J3318" t="str">
            <v>BSRC</v>
          </cell>
          <cell r="K3318">
            <v>3</v>
          </cell>
        </row>
        <row r="3319">
          <cell r="B3319" t="str">
            <v>Katy</v>
          </cell>
          <cell r="C3319" t="str">
            <v>Bellerby</v>
          </cell>
          <cell r="D3319">
            <v>24289</v>
          </cell>
          <cell r="E3319" t="str">
            <v>F</v>
          </cell>
          <cell r="F3319">
            <v>58</v>
          </cell>
          <cell r="G3319" t="str">
            <v>V 55</v>
          </cell>
          <cell r="I3319" t="str">
            <v>1st</v>
          </cell>
          <cell r="J3319" t="str">
            <v>BSRC</v>
          </cell>
          <cell r="K3319">
            <v>3</v>
          </cell>
        </row>
        <row r="3320">
          <cell r="A3320">
            <v>1242</v>
          </cell>
          <cell r="B3320" t="str">
            <v>Serena</v>
          </cell>
          <cell r="C3320" t="str">
            <v>Beresford</v>
          </cell>
          <cell r="D3320">
            <v>29275</v>
          </cell>
          <cell r="E3320" t="str">
            <v>F</v>
          </cell>
          <cell r="F3320">
            <v>44</v>
          </cell>
          <cell r="G3320" t="str">
            <v>V 35</v>
          </cell>
          <cell r="H3320" t="str">
            <v>V 35</v>
          </cell>
          <cell r="I3320" t="str">
            <v>1st</v>
          </cell>
          <cell r="J3320" t="str">
            <v>BSRC</v>
          </cell>
          <cell r="K3320">
            <v>3</v>
          </cell>
        </row>
        <row r="3321">
          <cell r="A3321">
            <v>1253</v>
          </cell>
          <cell r="B3321" t="str">
            <v>Michelle</v>
          </cell>
          <cell r="C3321" t="str">
            <v>Bignall</v>
          </cell>
          <cell r="D3321">
            <v>24979</v>
          </cell>
          <cell r="E3321" t="str">
            <v>F</v>
          </cell>
          <cell r="F3321">
            <v>56</v>
          </cell>
          <cell r="G3321" t="str">
            <v>V 55</v>
          </cell>
          <cell r="I3321" t="str">
            <v>1st</v>
          </cell>
          <cell r="J3321" t="str">
            <v>BSRC</v>
          </cell>
          <cell r="K3321">
            <v>3</v>
          </cell>
        </row>
        <row r="3322">
          <cell r="B3322" t="str">
            <v>Chloe</v>
          </cell>
          <cell r="C3322" t="str">
            <v>Boyce</v>
          </cell>
          <cell r="D3322">
            <v>31598</v>
          </cell>
          <cell r="E3322" t="str">
            <v>F</v>
          </cell>
          <cell r="F3322">
            <v>38</v>
          </cell>
          <cell r="G3322" t="str">
            <v>V 35</v>
          </cell>
          <cell r="H3322" t="str">
            <v>V 35</v>
          </cell>
          <cell r="I3322" t="str">
            <v>1st</v>
          </cell>
          <cell r="J3322" t="str">
            <v>BSRC</v>
          </cell>
          <cell r="K3322">
            <v>3</v>
          </cell>
        </row>
        <row r="3323">
          <cell r="B3323" t="str">
            <v>Claire</v>
          </cell>
          <cell r="C3323" t="str">
            <v>Boylan</v>
          </cell>
          <cell r="D3323">
            <v>26412</v>
          </cell>
          <cell r="E3323" t="str">
            <v>F</v>
          </cell>
          <cell r="F3323">
            <v>52</v>
          </cell>
          <cell r="G3323" t="str">
            <v>V 45</v>
          </cell>
          <cell r="H3323" t="str">
            <v>V 45</v>
          </cell>
          <cell r="I3323" t="str">
            <v>1st</v>
          </cell>
          <cell r="J3323" t="str">
            <v>BSRC</v>
          </cell>
          <cell r="K3323">
            <v>3</v>
          </cell>
        </row>
        <row r="3324">
          <cell r="A3324">
            <v>1260</v>
          </cell>
          <cell r="B3324" t="str">
            <v>Jenny</v>
          </cell>
          <cell r="C3324" t="str">
            <v>Brayshaw</v>
          </cell>
          <cell r="D3324">
            <v>18782</v>
          </cell>
          <cell r="E3324" t="str">
            <v>F</v>
          </cell>
          <cell r="F3324">
            <v>73</v>
          </cell>
          <cell r="G3324" t="str">
            <v>V 65</v>
          </cell>
          <cell r="H3324" t="str">
            <v>V 65</v>
          </cell>
          <cell r="I3324" t="str">
            <v>1st</v>
          </cell>
          <cell r="J3324" t="str">
            <v>BSRC</v>
          </cell>
          <cell r="K3324">
            <v>3</v>
          </cell>
        </row>
        <row r="3325">
          <cell r="B3325" t="str">
            <v>Deborah</v>
          </cell>
          <cell r="C3325" t="str">
            <v>Bridges</v>
          </cell>
          <cell r="D3325">
            <v>26419</v>
          </cell>
          <cell r="E3325" t="str">
            <v>F</v>
          </cell>
          <cell r="F3325">
            <v>52</v>
          </cell>
          <cell r="G3325" t="str">
            <v>V 45</v>
          </cell>
          <cell r="H3325" t="str">
            <v>V 45</v>
          </cell>
          <cell r="I3325" t="str">
            <v>1st</v>
          </cell>
          <cell r="J3325" t="str">
            <v>BSRC</v>
          </cell>
          <cell r="K3325">
            <v>3</v>
          </cell>
        </row>
        <row r="3326">
          <cell r="A3326">
            <v>1245</v>
          </cell>
          <cell r="B3326" t="str">
            <v>Ellen</v>
          </cell>
          <cell r="C3326" t="str">
            <v>Brooks</v>
          </cell>
          <cell r="D3326">
            <v>29518</v>
          </cell>
          <cell r="E3326" t="str">
            <v>F</v>
          </cell>
          <cell r="F3326">
            <v>43</v>
          </cell>
          <cell r="G3326" t="str">
            <v>V 35</v>
          </cell>
          <cell r="H3326" t="str">
            <v>V 35</v>
          </cell>
          <cell r="I3326" t="str">
            <v>1st</v>
          </cell>
          <cell r="J3326" t="str">
            <v>BSRC</v>
          </cell>
          <cell r="K3326">
            <v>3</v>
          </cell>
        </row>
        <row r="3327">
          <cell r="B3327" t="str">
            <v>Amanda</v>
          </cell>
          <cell r="C3327" t="str">
            <v>Brown</v>
          </cell>
          <cell r="D3327">
            <v>26774</v>
          </cell>
          <cell r="E3327" t="str">
            <v>F</v>
          </cell>
          <cell r="F3327">
            <v>51</v>
          </cell>
          <cell r="G3327" t="str">
            <v>V 45</v>
          </cell>
          <cell r="H3327" t="str">
            <v>V 45</v>
          </cell>
          <cell r="I3327" t="str">
            <v>1st</v>
          </cell>
          <cell r="J3327" t="str">
            <v>BSRC</v>
          </cell>
          <cell r="K3327">
            <v>3</v>
          </cell>
        </row>
        <row r="3328">
          <cell r="A3328">
            <v>1243</v>
          </cell>
          <cell r="B3328" t="str">
            <v>Jennifer</v>
          </cell>
          <cell r="C3328" t="str">
            <v>Burke</v>
          </cell>
          <cell r="D3328">
            <v>31989</v>
          </cell>
          <cell r="E3328" t="str">
            <v>F</v>
          </cell>
          <cell r="F3328">
            <v>36</v>
          </cell>
          <cell r="G3328" t="str">
            <v>V 35</v>
          </cell>
          <cell r="I3328" t="str">
            <v>1st</v>
          </cell>
          <cell r="J3328" t="str">
            <v>BSRC</v>
          </cell>
          <cell r="K3328">
            <v>3</v>
          </cell>
        </row>
        <row r="3329">
          <cell r="A3329">
            <v>1284</v>
          </cell>
          <cell r="B3329" t="str">
            <v>Theresa</v>
          </cell>
          <cell r="C3329" t="str">
            <v>Burke</v>
          </cell>
          <cell r="D3329">
            <v>19548</v>
          </cell>
          <cell r="E3329" t="str">
            <v>F</v>
          </cell>
          <cell r="F3329">
            <v>71</v>
          </cell>
          <cell r="G3329" t="str">
            <v>V 65</v>
          </cell>
          <cell r="H3329" t="str">
            <v>V 65</v>
          </cell>
          <cell r="I3329" t="str">
            <v>1st</v>
          </cell>
          <cell r="J3329" t="str">
            <v>BSRC</v>
          </cell>
          <cell r="K3329">
            <v>3</v>
          </cell>
        </row>
        <row r="3330">
          <cell r="B3330" t="str">
            <v>Lorraine</v>
          </cell>
          <cell r="C3330" t="str">
            <v>Button</v>
          </cell>
          <cell r="D3330">
            <v>24633</v>
          </cell>
          <cell r="E3330" t="str">
            <v>F</v>
          </cell>
          <cell r="F3330">
            <v>57</v>
          </cell>
          <cell r="G3330" t="str">
            <v>V 55</v>
          </cell>
          <cell r="I3330" t="str">
            <v>1st</v>
          </cell>
          <cell r="J3330" t="str">
            <v>BSRC</v>
          </cell>
          <cell r="K3330">
            <v>3</v>
          </cell>
        </row>
        <row r="3331">
          <cell r="B3331" t="str">
            <v>Rosely</v>
          </cell>
          <cell r="C3331" t="str">
            <v>Cabus</v>
          </cell>
          <cell r="E3331" t="str">
            <v>F</v>
          </cell>
          <cell r="F3331">
            <v>124</v>
          </cell>
          <cell r="G3331" t="str">
            <v>?</v>
          </cell>
          <cell r="H3331" t="str">
            <v>V 35</v>
          </cell>
          <cell r="I3331" t="str">
            <v>1st</v>
          </cell>
          <cell r="J3331" t="str">
            <v>BSRC</v>
          </cell>
          <cell r="K3331">
            <v>3</v>
          </cell>
        </row>
        <row r="3332">
          <cell r="B3332" t="str">
            <v>Joelle</v>
          </cell>
          <cell r="C3332" t="str">
            <v>Carroll-Fitch</v>
          </cell>
          <cell r="D3332">
            <v>34326</v>
          </cell>
          <cell r="E3332" t="str">
            <v>F</v>
          </cell>
          <cell r="F3332">
            <v>30</v>
          </cell>
          <cell r="G3332" t="str">
            <v>S</v>
          </cell>
          <cell r="I3332" t="str">
            <v>1st</v>
          </cell>
          <cell r="J3332" t="str">
            <v>BSRC</v>
          </cell>
          <cell r="K3332">
            <v>3</v>
          </cell>
        </row>
        <row r="3333">
          <cell r="B3333" t="str">
            <v>Niki</v>
          </cell>
          <cell r="C3333" t="str">
            <v>Champion</v>
          </cell>
          <cell r="D3333">
            <v>27235</v>
          </cell>
          <cell r="E3333" t="str">
            <v>F</v>
          </cell>
          <cell r="F3333">
            <v>49</v>
          </cell>
          <cell r="G3333" t="str">
            <v>V 45</v>
          </cell>
          <cell r="H3333" t="str">
            <v>V 45</v>
          </cell>
          <cell r="I3333" t="str">
            <v>1st</v>
          </cell>
          <cell r="J3333" t="str">
            <v>BSRC</v>
          </cell>
          <cell r="K3333">
            <v>3</v>
          </cell>
        </row>
        <row r="3334">
          <cell r="B3334" t="str">
            <v>Kathryn</v>
          </cell>
          <cell r="C3334" t="str">
            <v>Chapman</v>
          </cell>
          <cell r="D3334">
            <v>27157</v>
          </cell>
          <cell r="E3334" t="str">
            <v>F</v>
          </cell>
          <cell r="F3334">
            <v>50</v>
          </cell>
          <cell r="G3334" t="str">
            <v>V 45</v>
          </cell>
          <cell r="I3334" t="str">
            <v>1st</v>
          </cell>
          <cell r="J3334" t="str">
            <v>BSRC</v>
          </cell>
          <cell r="K3334">
            <v>3</v>
          </cell>
        </row>
        <row r="3335">
          <cell r="B3335" t="str">
            <v>Emily</v>
          </cell>
          <cell r="C3335" t="str">
            <v>Clancey</v>
          </cell>
          <cell r="D3335">
            <v>32680</v>
          </cell>
          <cell r="E3335" t="str">
            <v>F</v>
          </cell>
          <cell r="F3335">
            <v>35</v>
          </cell>
          <cell r="G3335" t="str">
            <v>V 35</v>
          </cell>
          <cell r="H3335" t="str">
            <v>S</v>
          </cell>
          <cell r="I3335" t="str">
            <v>1st</v>
          </cell>
          <cell r="J3335" t="str">
            <v>BSRC</v>
          </cell>
          <cell r="K3335">
            <v>3</v>
          </cell>
        </row>
        <row r="3336">
          <cell r="B3336" t="str">
            <v>Robinne</v>
          </cell>
          <cell r="C3336" t="str">
            <v>Colby</v>
          </cell>
          <cell r="D3336">
            <v>24344</v>
          </cell>
          <cell r="E3336" t="str">
            <v>F</v>
          </cell>
          <cell r="F3336">
            <v>57</v>
          </cell>
          <cell r="G3336" t="str">
            <v>V 55</v>
          </cell>
          <cell r="H3336" t="str">
            <v>V 55</v>
          </cell>
          <cell r="I3336" t="str">
            <v>1st</v>
          </cell>
          <cell r="J3336" t="str">
            <v>BSRC</v>
          </cell>
          <cell r="K3336">
            <v>3</v>
          </cell>
        </row>
        <row r="3337">
          <cell r="B3337" t="str">
            <v>Emma</v>
          </cell>
          <cell r="C3337" t="str">
            <v>Cowper</v>
          </cell>
          <cell r="D3337">
            <v>32172</v>
          </cell>
          <cell r="E3337" t="str">
            <v>F</v>
          </cell>
          <cell r="F3337">
            <v>36</v>
          </cell>
          <cell r="G3337" t="str">
            <v>V 35</v>
          </cell>
          <cell r="I3337" t="str">
            <v>1st</v>
          </cell>
          <cell r="J3337" t="str">
            <v>BSRC</v>
          </cell>
          <cell r="K3337">
            <v>3</v>
          </cell>
        </row>
        <row r="3338">
          <cell r="B3338" t="str">
            <v>Bekah</v>
          </cell>
          <cell r="C3338" t="str">
            <v>Cranch</v>
          </cell>
          <cell r="D3338">
            <v>33518</v>
          </cell>
          <cell r="E3338" t="str">
            <v>F</v>
          </cell>
          <cell r="F3338">
            <v>32</v>
          </cell>
          <cell r="G3338" t="str">
            <v>S</v>
          </cell>
          <cell r="H3338" t="str">
            <v>S</v>
          </cell>
          <cell r="I3338" t="str">
            <v>1st</v>
          </cell>
          <cell r="J3338" t="str">
            <v>BSRC</v>
          </cell>
          <cell r="K3338">
            <v>3</v>
          </cell>
        </row>
        <row r="3339">
          <cell r="A3339">
            <v>1244</v>
          </cell>
          <cell r="B3339" t="str">
            <v>Victoria</v>
          </cell>
          <cell r="C3339" t="str">
            <v>Cutler</v>
          </cell>
          <cell r="D3339">
            <v>29342</v>
          </cell>
          <cell r="E3339" t="str">
            <v>F</v>
          </cell>
          <cell r="F3339">
            <v>44</v>
          </cell>
          <cell r="G3339" t="str">
            <v>V 35</v>
          </cell>
          <cell r="I3339" t="str">
            <v>1st</v>
          </cell>
          <cell r="J3339" t="str">
            <v>BSRC</v>
          </cell>
          <cell r="K3339">
            <v>3</v>
          </cell>
        </row>
        <row r="3340">
          <cell r="A3340">
            <v>1261</v>
          </cell>
          <cell r="B3340" t="str">
            <v>Fay</v>
          </cell>
          <cell r="C3340" t="str">
            <v>Dodgen</v>
          </cell>
          <cell r="D3340">
            <v>24875</v>
          </cell>
          <cell r="E3340" t="str">
            <v>F</v>
          </cell>
          <cell r="F3340">
            <v>56</v>
          </cell>
          <cell r="G3340" t="str">
            <v>V 55</v>
          </cell>
          <cell r="H3340" t="str">
            <v>V 55</v>
          </cell>
          <cell r="I3340" t="str">
            <v>1st</v>
          </cell>
          <cell r="J3340" t="str">
            <v>BSRC</v>
          </cell>
          <cell r="K3340">
            <v>3</v>
          </cell>
        </row>
        <row r="3341">
          <cell r="B3341" t="str">
            <v>Rebecca</v>
          </cell>
          <cell r="C3341" t="str">
            <v>Dolan</v>
          </cell>
          <cell r="D3341">
            <v>33038</v>
          </cell>
          <cell r="E3341" t="str">
            <v>F</v>
          </cell>
          <cell r="F3341">
            <v>34</v>
          </cell>
          <cell r="G3341" t="str">
            <v>S</v>
          </cell>
          <cell r="H3341" t="str">
            <v>S</v>
          </cell>
          <cell r="I3341" t="str">
            <v>1st</v>
          </cell>
          <cell r="J3341" t="str">
            <v>BSRC</v>
          </cell>
          <cell r="K3341">
            <v>3</v>
          </cell>
        </row>
        <row r="3342">
          <cell r="A3342">
            <v>1278</v>
          </cell>
          <cell r="B3342" t="str">
            <v>Catherine</v>
          </cell>
          <cell r="C3342" t="str">
            <v>Dutta</v>
          </cell>
          <cell r="D3342">
            <v>24241</v>
          </cell>
          <cell r="E3342" t="str">
            <v>F</v>
          </cell>
          <cell r="F3342">
            <v>58</v>
          </cell>
          <cell r="G3342" t="str">
            <v>V 55</v>
          </cell>
          <cell r="H3342" t="str">
            <v>V 55</v>
          </cell>
          <cell r="I3342" t="str">
            <v>1st</v>
          </cell>
          <cell r="J3342" t="str">
            <v>BSRC</v>
          </cell>
          <cell r="K3342">
            <v>3</v>
          </cell>
        </row>
        <row r="3343">
          <cell r="B3343" t="str">
            <v>Amanda</v>
          </cell>
          <cell r="C3343" t="str">
            <v>Evans</v>
          </cell>
          <cell r="D3343">
            <v>26239</v>
          </cell>
          <cell r="E3343" t="str">
            <v>F</v>
          </cell>
          <cell r="F3343">
            <v>52</v>
          </cell>
          <cell r="G3343" t="str">
            <v>V 45</v>
          </cell>
          <cell r="I3343" t="str">
            <v>1st</v>
          </cell>
          <cell r="J3343" t="str">
            <v>BSRC</v>
          </cell>
          <cell r="K3343">
            <v>3</v>
          </cell>
        </row>
        <row r="3344">
          <cell r="B3344" t="str">
            <v>Lorraine</v>
          </cell>
          <cell r="C3344" t="str">
            <v>Evans</v>
          </cell>
          <cell r="D3344">
            <v>21694</v>
          </cell>
          <cell r="E3344" t="str">
            <v>F</v>
          </cell>
          <cell r="F3344">
            <v>65</v>
          </cell>
          <cell r="G3344" t="str">
            <v>V 65</v>
          </cell>
          <cell r="I3344" t="str">
            <v>1st</v>
          </cell>
          <cell r="J3344" t="str">
            <v>BSRC</v>
          </cell>
          <cell r="K3344">
            <v>3</v>
          </cell>
        </row>
        <row r="3345">
          <cell r="B3345" t="str">
            <v>Megan</v>
          </cell>
          <cell r="C3345" t="str">
            <v>Field</v>
          </cell>
          <cell r="D3345">
            <v>36079</v>
          </cell>
          <cell r="E3345" t="str">
            <v>F</v>
          </cell>
          <cell r="F3345">
            <v>25</v>
          </cell>
          <cell r="G3345" t="str">
            <v>S</v>
          </cell>
          <cell r="I3345" t="str">
            <v>1st</v>
          </cell>
          <cell r="J3345" t="str">
            <v>BSRC</v>
          </cell>
          <cell r="K3345">
            <v>3</v>
          </cell>
        </row>
        <row r="3346">
          <cell r="B3346" t="str">
            <v>Claire</v>
          </cell>
          <cell r="C3346" t="str">
            <v>Fields</v>
          </cell>
          <cell r="D3346">
            <v>25324</v>
          </cell>
          <cell r="E3346" t="str">
            <v>F</v>
          </cell>
          <cell r="F3346">
            <v>55</v>
          </cell>
          <cell r="G3346" t="str">
            <v>V 55</v>
          </cell>
          <cell r="I3346" t="str">
            <v>1st</v>
          </cell>
          <cell r="J3346" t="str">
            <v>BSRC</v>
          </cell>
          <cell r="K3346">
            <v>3</v>
          </cell>
        </row>
        <row r="3347">
          <cell r="B3347" t="str">
            <v>Rachael</v>
          </cell>
          <cell r="C3347" t="str">
            <v>Fletcher</v>
          </cell>
          <cell r="D3347">
            <v>26544</v>
          </cell>
          <cell r="E3347" t="str">
            <v>F</v>
          </cell>
          <cell r="F3347">
            <v>51</v>
          </cell>
          <cell r="G3347" t="str">
            <v>V 45</v>
          </cell>
          <cell r="H3347" t="str">
            <v>V 45</v>
          </cell>
          <cell r="I3347" t="str">
            <v>1st</v>
          </cell>
          <cell r="J3347" t="str">
            <v>BSRC</v>
          </cell>
          <cell r="K3347">
            <v>3</v>
          </cell>
        </row>
        <row r="3348">
          <cell r="A3348">
            <v>1301</v>
          </cell>
          <cell r="B3348" t="str">
            <v>Julia</v>
          </cell>
          <cell r="C3348" t="str">
            <v>Fonnereau</v>
          </cell>
          <cell r="D3348">
            <v>23756</v>
          </cell>
          <cell r="E3348" t="str">
            <v>F</v>
          </cell>
          <cell r="F3348">
            <v>59</v>
          </cell>
          <cell r="G3348" t="str">
            <v>V 55</v>
          </cell>
          <cell r="H3348" t="str">
            <v>V 55</v>
          </cell>
          <cell r="I3348" t="str">
            <v>1st</v>
          </cell>
          <cell r="J3348" t="str">
            <v>BSRC</v>
          </cell>
          <cell r="K3348">
            <v>3</v>
          </cell>
        </row>
        <row r="3349">
          <cell r="B3349" t="str">
            <v>Sarah</v>
          </cell>
          <cell r="C3349" t="str">
            <v>Foot</v>
          </cell>
          <cell r="D3349">
            <v>25204</v>
          </cell>
          <cell r="E3349" t="str">
            <v>F</v>
          </cell>
          <cell r="F3349">
            <v>55</v>
          </cell>
          <cell r="G3349" t="str">
            <v>V 55</v>
          </cell>
          <cell r="I3349" t="str">
            <v>1st</v>
          </cell>
          <cell r="J3349" t="str">
            <v>BSRC</v>
          </cell>
          <cell r="K3349">
            <v>3</v>
          </cell>
        </row>
        <row r="3350">
          <cell r="A3350">
            <v>1266</v>
          </cell>
          <cell r="B3350" t="str">
            <v>Tory</v>
          </cell>
          <cell r="C3350" t="str">
            <v>Foot</v>
          </cell>
          <cell r="D3350">
            <v>35684</v>
          </cell>
          <cell r="E3350" t="str">
            <v>F</v>
          </cell>
          <cell r="F3350">
            <v>26</v>
          </cell>
          <cell r="G3350" t="str">
            <v>S</v>
          </cell>
          <cell r="I3350" t="str">
            <v>1st</v>
          </cell>
          <cell r="J3350" t="str">
            <v>BSRC</v>
          </cell>
          <cell r="K3350">
            <v>3</v>
          </cell>
        </row>
        <row r="3351">
          <cell r="B3351" t="str">
            <v>Jennifer</v>
          </cell>
          <cell r="C3351" t="str">
            <v>Frewin</v>
          </cell>
          <cell r="D3351">
            <v>29152</v>
          </cell>
          <cell r="E3351" t="str">
            <v>F</v>
          </cell>
          <cell r="F3351">
            <v>44</v>
          </cell>
          <cell r="G3351" t="str">
            <v>V 35</v>
          </cell>
          <cell r="I3351" t="str">
            <v>1st</v>
          </cell>
          <cell r="J3351" t="str">
            <v>BSRC</v>
          </cell>
          <cell r="K3351">
            <v>3</v>
          </cell>
        </row>
        <row r="3352">
          <cell r="A3352">
            <v>1231</v>
          </cell>
          <cell r="B3352" t="str">
            <v>Clare</v>
          </cell>
          <cell r="C3352" t="str">
            <v>Gallagher</v>
          </cell>
          <cell r="D3352">
            <v>28735</v>
          </cell>
          <cell r="E3352" t="str">
            <v>F</v>
          </cell>
          <cell r="F3352">
            <v>45</v>
          </cell>
          <cell r="G3352" t="str">
            <v>V 45</v>
          </cell>
          <cell r="H3352" t="str">
            <v>V 35</v>
          </cell>
          <cell r="I3352" t="str">
            <v>1st</v>
          </cell>
          <cell r="J3352" t="str">
            <v>BSRC</v>
          </cell>
          <cell r="K3352">
            <v>3</v>
          </cell>
        </row>
        <row r="3353">
          <cell r="B3353" t="str">
            <v>Donna</v>
          </cell>
          <cell r="C3353" t="str">
            <v>Gilbert</v>
          </cell>
          <cell r="D3353">
            <v>26768</v>
          </cell>
          <cell r="E3353" t="str">
            <v>F</v>
          </cell>
          <cell r="F3353">
            <v>51</v>
          </cell>
          <cell r="G3353" t="str">
            <v>V 45</v>
          </cell>
          <cell r="I3353" t="str">
            <v>1st</v>
          </cell>
          <cell r="J3353" t="str">
            <v>BSRC</v>
          </cell>
          <cell r="K3353">
            <v>3</v>
          </cell>
        </row>
        <row r="3354">
          <cell r="B3354" t="str">
            <v>Emily</v>
          </cell>
          <cell r="C3354" t="str">
            <v>Gilder</v>
          </cell>
          <cell r="D3354">
            <v>33562</v>
          </cell>
          <cell r="E3354" t="str">
            <v>F</v>
          </cell>
          <cell r="F3354">
            <v>32</v>
          </cell>
          <cell r="G3354" t="str">
            <v>S</v>
          </cell>
          <cell r="H3354" t="str">
            <v>S</v>
          </cell>
          <cell r="I3354" t="str">
            <v>1st</v>
          </cell>
          <cell r="J3354" t="str">
            <v>BSRC</v>
          </cell>
          <cell r="K3354">
            <v>3</v>
          </cell>
        </row>
        <row r="3355">
          <cell r="B3355" t="str">
            <v>Sarah</v>
          </cell>
          <cell r="C3355" t="str">
            <v>Godfrey</v>
          </cell>
          <cell r="D3355">
            <v>28269</v>
          </cell>
          <cell r="E3355" t="str">
            <v>F</v>
          </cell>
          <cell r="F3355">
            <v>47</v>
          </cell>
          <cell r="G3355" t="str">
            <v>V 45</v>
          </cell>
          <cell r="H3355" t="str">
            <v>V 45</v>
          </cell>
          <cell r="I3355" t="str">
            <v>1st</v>
          </cell>
          <cell r="J3355" t="str">
            <v>BSRC</v>
          </cell>
          <cell r="K3355">
            <v>3</v>
          </cell>
        </row>
        <row r="3356">
          <cell r="B3356" t="str">
            <v>Michelle</v>
          </cell>
          <cell r="C3356" t="str">
            <v>Hasty</v>
          </cell>
          <cell r="D3356">
            <v>25133</v>
          </cell>
          <cell r="E3356" t="str">
            <v>F</v>
          </cell>
          <cell r="F3356">
            <v>55</v>
          </cell>
          <cell r="G3356" t="str">
            <v>V 55</v>
          </cell>
          <cell r="H3356" t="str">
            <v>V 45</v>
          </cell>
          <cell r="I3356" t="str">
            <v>1st</v>
          </cell>
          <cell r="J3356" t="str">
            <v>BSRC</v>
          </cell>
          <cell r="K3356">
            <v>3</v>
          </cell>
        </row>
        <row r="3357">
          <cell r="B3357" t="str">
            <v>Sam</v>
          </cell>
          <cell r="C3357" t="str">
            <v>Heaton</v>
          </cell>
          <cell r="D3357">
            <v>29425</v>
          </cell>
          <cell r="E3357" t="str">
            <v>F</v>
          </cell>
          <cell r="F3357">
            <v>43</v>
          </cell>
          <cell r="G3357" t="str">
            <v>V 35</v>
          </cell>
          <cell r="I3357" t="str">
            <v>1st</v>
          </cell>
          <cell r="J3357" t="str">
            <v>BSRC</v>
          </cell>
          <cell r="K3357">
            <v>3</v>
          </cell>
        </row>
        <row r="3358">
          <cell r="B3358" t="str">
            <v>Dani</v>
          </cell>
          <cell r="C3358" t="str">
            <v>Hill-Welter</v>
          </cell>
          <cell r="D3358">
            <v>30367</v>
          </cell>
          <cell r="E3358" t="str">
            <v>F</v>
          </cell>
          <cell r="F3358">
            <v>41</v>
          </cell>
          <cell r="G3358" t="str">
            <v>V 35</v>
          </cell>
          <cell r="I3358" t="str">
            <v>1st</v>
          </cell>
          <cell r="J3358" t="str">
            <v>BSRC</v>
          </cell>
          <cell r="K3358">
            <v>3</v>
          </cell>
        </row>
        <row r="3359">
          <cell r="B3359" t="str">
            <v>Justine</v>
          </cell>
          <cell r="C3359" t="str">
            <v>Hiluk</v>
          </cell>
          <cell r="D3359">
            <v>25679</v>
          </cell>
          <cell r="E3359" t="str">
            <v>F</v>
          </cell>
          <cell r="F3359">
            <v>54</v>
          </cell>
          <cell r="G3359" t="str">
            <v>V 45</v>
          </cell>
          <cell r="I3359" t="str">
            <v>1st</v>
          </cell>
          <cell r="J3359" t="str">
            <v>BSRC</v>
          </cell>
          <cell r="K3359">
            <v>3</v>
          </cell>
        </row>
        <row r="3360">
          <cell r="A3360">
            <v>1273</v>
          </cell>
          <cell r="B3360" t="str">
            <v>Marie</v>
          </cell>
          <cell r="C3360" t="str">
            <v>Hockley</v>
          </cell>
          <cell r="D3360">
            <v>23078</v>
          </cell>
          <cell r="E3360" t="str">
            <v>F</v>
          </cell>
          <cell r="F3360">
            <v>61</v>
          </cell>
          <cell r="G3360" t="str">
            <v>V 55</v>
          </cell>
          <cell r="H3360" t="str">
            <v>V 55</v>
          </cell>
          <cell r="I3360" t="str">
            <v>1st</v>
          </cell>
          <cell r="J3360" t="str">
            <v>BSRC</v>
          </cell>
          <cell r="K3360">
            <v>3</v>
          </cell>
        </row>
        <row r="3361">
          <cell r="B3361" t="str">
            <v>Helen</v>
          </cell>
          <cell r="C3361" t="str">
            <v>Hollingsworth</v>
          </cell>
          <cell r="D3361">
            <v>25953</v>
          </cell>
          <cell r="E3361" t="str">
            <v>F</v>
          </cell>
          <cell r="F3361">
            <v>53</v>
          </cell>
          <cell r="G3361" t="str">
            <v>V 45</v>
          </cell>
          <cell r="H3361" t="str">
            <v>V 45</v>
          </cell>
          <cell r="I3361" t="str">
            <v>1st</v>
          </cell>
          <cell r="J3361" t="str">
            <v>BSRC</v>
          </cell>
          <cell r="K3361">
            <v>3</v>
          </cell>
        </row>
        <row r="3362">
          <cell r="B3362" t="str">
            <v>Laura</v>
          </cell>
          <cell r="C3362" t="str">
            <v>Hollis</v>
          </cell>
          <cell r="D3362">
            <v>28690</v>
          </cell>
          <cell r="E3362" t="str">
            <v>F</v>
          </cell>
          <cell r="F3362">
            <v>45</v>
          </cell>
          <cell r="G3362" t="str">
            <v>V 45</v>
          </cell>
          <cell r="H3362" t="str">
            <v>V 35</v>
          </cell>
          <cell r="I3362" t="str">
            <v>1st</v>
          </cell>
          <cell r="J3362" t="str">
            <v>BSRC</v>
          </cell>
          <cell r="K3362">
            <v>3</v>
          </cell>
        </row>
        <row r="3363">
          <cell r="B3363" t="str">
            <v>Charlotte</v>
          </cell>
          <cell r="C3363" t="str">
            <v>Hoole</v>
          </cell>
          <cell r="D3363">
            <v>35653</v>
          </cell>
          <cell r="E3363" t="str">
            <v>F</v>
          </cell>
          <cell r="F3363">
            <v>26</v>
          </cell>
          <cell r="G3363" t="str">
            <v>S</v>
          </cell>
          <cell r="H3363" t="str">
            <v>S</v>
          </cell>
          <cell r="I3363" t="str">
            <v>1st</v>
          </cell>
          <cell r="J3363" t="str">
            <v>BSRC</v>
          </cell>
          <cell r="K3363">
            <v>3</v>
          </cell>
        </row>
        <row r="3364">
          <cell r="B3364" t="str">
            <v>Sally</v>
          </cell>
          <cell r="C3364" t="str">
            <v>House</v>
          </cell>
          <cell r="D3364">
            <v>22007</v>
          </cell>
          <cell r="E3364" t="str">
            <v>F</v>
          </cell>
          <cell r="F3364">
            <v>64</v>
          </cell>
          <cell r="G3364" t="str">
            <v>V 55</v>
          </cell>
          <cell r="H3364" t="str">
            <v>V 55</v>
          </cell>
          <cell r="I3364" t="str">
            <v>1st</v>
          </cell>
          <cell r="J3364" t="str">
            <v>BSRC</v>
          </cell>
          <cell r="K3364">
            <v>3</v>
          </cell>
        </row>
        <row r="3365">
          <cell r="B3365" t="str">
            <v>Catherine</v>
          </cell>
          <cell r="C3365" t="str">
            <v>Howard</v>
          </cell>
          <cell r="D3365">
            <v>25294</v>
          </cell>
          <cell r="E3365" t="str">
            <v>F</v>
          </cell>
          <cell r="F3365">
            <v>55</v>
          </cell>
          <cell r="G3365" t="str">
            <v>V 55</v>
          </cell>
          <cell r="I3365" t="str">
            <v>1st</v>
          </cell>
          <cell r="J3365" t="str">
            <v>BSRC</v>
          </cell>
          <cell r="K3365">
            <v>3</v>
          </cell>
        </row>
        <row r="3366">
          <cell r="A3366">
            <v>1233</v>
          </cell>
          <cell r="B3366" t="str">
            <v>Janet</v>
          </cell>
          <cell r="C3366" t="str">
            <v>Howes</v>
          </cell>
          <cell r="D3366">
            <v>17834</v>
          </cell>
          <cell r="E3366" t="str">
            <v>F</v>
          </cell>
          <cell r="F3366">
            <v>75</v>
          </cell>
          <cell r="G3366" t="str">
            <v>V 75</v>
          </cell>
          <cell r="H3366" t="str">
            <v>V 65</v>
          </cell>
          <cell r="I3366" t="str">
            <v>1st</v>
          </cell>
          <cell r="J3366" t="str">
            <v>BSRC</v>
          </cell>
          <cell r="K3366">
            <v>3</v>
          </cell>
        </row>
        <row r="3367">
          <cell r="B3367" t="str">
            <v>Joanne</v>
          </cell>
          <cell r="C3367" t="str">
            <v>Hume</v>
          </cell>
          <cell r="D3367">
            <v>27358</v>
          </cell>
          <cell r="E3367" t="str">
            <v>F</v>
          </cell>
          <cell r="F3367">
            <v>49</v>
          </cell>
          <cell r="G3367" t="str">
            <v>V 45</v>
          </cell>
          <cell r="I3367" t="str">
            <v>1st</v>
          </cell>
          <cell r="J3367" t="str">
            <v>BSRC</v>
          </cell>
          <cell r="K3367">
            <v>3</v>
          </cell>
        </row>
        <row r="3368">
          <cell r="B3368" t="str">
            <v>Fay</v>
          </cell>
          <cell r="C3368" t="str">
            <v>Humphries</v>
          </cell>
          <cell r="D3368">
            <v>36833</v>
          </cell>
          <cell r="E3368" t="str">
            <v>F</v>
          </cell>
          <cell r="F3368">
            <v>23</v>
          </cell>
          <cell r="G3368" t="str">
            <v>S</v>
          </cell>
          <cell r="H3368" t="str">
            <v>S</v>
          </cell>
          <cell r="I3368" t="str">
            <v>1st</v>
          </cell>
          <cell r="J3368" t="str">
            <v>BSRC</v>
          </cell>
          <cell r="K3368">
            <v>3</v>
          </cell>
        </row>
        <row r="3369">
          <cell r="B3369" t="str">
            <v>Lindsey</v>
          </cell>
          <cell r="C3369" t="str">
            <v>Ireland</v>
          </cell>
          <cell r="D3369">
            <v>32839</v>
          </cell>
          <cell r="E3369" t="str">
            <v>F</v>
          </cell>
          <cell r="F3369">
            <v>34</v>
          </cell>
          <cell r="G3369" t="str">
            <v>S</v>
          </cell>
          <cell r="H3369" t="str">
            <v>S</v>
          </cell>
          <cell r="I3369" t="str">
            <v>1st</v>
          </cell>
          <cell r="J3369" t="str">
            <v>BSRC</v>
          </cell>
          <cell r="K3369">
            <v>3</v>
          </cell>
        </row>
        <row r="3370">
          <cell r="A3370">
            <v>1291</v>
          </cell>
          <cell r="B3370" t="str">
            <v>Frances</v>
          </cell>
          <cell r="C3370" t="str">
            <v>Iwaschkin</v>
          </cell>
          <cell r="D3370">
            <v>31312</v>
          </cell>
          <cell r="E3370" t="str">
            <v>F</v>
          </cell>
          <cell r="F3370">
            <v>38</v>
          </cell>
          <cell r="G3370" t="str">
            <v>V 35</v>
          </cell>
          <cell r="H3370" t="str">
            <v>V 35</v>
          </cell>
          <cell r="I3370" t="str">
            <v>1st</v>
          </cell>
          <cell r="J3370" t="str">
            <v>BSRC</v>
          </cell>
          <cell r="K3370">
            <v>3</v>
          </cell>
        </row>
        <row r="3371">
          <cell r="B3371" t="str">
            <v>Janna</v>
          </cell>
          <cell r="C3371" t="str">
            <v>Jenkins</v>
          </cell>
          <cell r="D3371">
            <v>29908</v>
          </cell>
          <cell r="E3371" t="str">
            <v>F</v>
          </cell>
          <cell r="F3371">
            <v>42</v>
          </cell>
          <cell r="G3371" t="str">
            <v>V 35</v>
          </cell>
          <cell r="H3371" t="str">
            <v>V 35</v>
          </cell>
          <cell r="I3371" t="str">
            <v>1st</v>
          </cell>
          <cell r="J3371" t="str">
            <v>BSRC</v>
          </cell>
          <cell r="K3371">
            <v>3</v>
          </cell>
        </row>
        <row r="3372">
          <cell r="A3372">
            <v>1256</v>
          </cell>
          <cell r="B3372" t="str">
            <v>Joanna</v>
          </cell>
          <cell r="C3372" t="str">
            <v>Jurd</v>
          </cell>
          <cell r="D3372">
            <v>29098</v>
          </cell>
          <cell r="E3372" t="str">
            <v>F</v>
          </cell>
          <cell r="F3372">
            <v>44</v>
          </cell>
          <cell r="G3372" t="str">
            <v>V 35</v>
          </cell>
          <cell r="H3372" t="str">
            <v>V 35</v>
          </cell>
          <cell r="I3372" t="str">
            <v>1st</v>
          </cell>
          <cell r="J3372" t="str">
            <v>BSRC</v>
          </cell>
          <cell r="K3372">
            <v>3</v>
          </cell>
        </row>
        <row r="3373">
          <cell r="B3373" t="str">
            <v>Colette</v>
          </cell>
          <cell r="C3373" t="str">
            <v>Kerins</v>
          </cell>
          <cell r="D3373">
            <v>26038</v>
          </cell>
          <cell r="E3373" t="str">
            <v>F</v>
          </cell>
          <cell r="F3373">
            <v>53</v>
          </cell>
          <cell r="G3373" t="str">
            <v>V 45</v>
          </cell>
          <cell r="H3373" t="str">
            <v>V 45</v>
          </cell>
          <cell r="I3373" t="str">
            <v>1st</v>
          </cell>
          <cell r="J3373" t="str">
            <v>BSRC</v>
          </cell>
          <cell r="K3373">
            <v>3</v>
          </cell>
        </row>
        <row r="3374">
          <cell r="B3374" t="str">
            <v>Alexia</v>
          </cell>
          <cell r="C3374" t="str">
            <v>Kitching</v>
          </cell>
          <cell r="D3374">
            <v>23996</v>
          </cell>
          <cell r="E3374" t="str">
            <v>F</v>
          </cell>
          <cell r="F3374">
            <v>58</v>
          </cell>
          <cell r="G3374" t="str">
            <v>V 55</v>
          </cell>
          <cell r="H3374" t="str">
            <v>V 55</v>
          </cell>
          <cell r="I3374" t="str">
            <v>1st</v>
          </cell>
          <cell r="J3374" t="str">
            <v>BSRC</v>
          </cell>
          <cell r="K3374">
            <v>3</v>
          </cell>
        </row>
        <row r="3375">
          <cell r="B3375" t="str">
            <v>Fiona</v>
          </cell>
          <cell r="C3375" t="str">
            <v>Liddell</v>
          </cell>
          <cell r="D3375">
            <v>21996</v>
          </cell>
          <cell r="E3375" t="str">
            <v>F</v>
          </cell>
          <cell r="F3375">
            <v>64</v>
          </cell>
          <cell r="G3375" t="str">
            <v>V 55</v>
          </cell>
          <cell r="H3375" t="str">
            <v>V 55</v>
          </cell>
          <cell r="I3375" t="str">
            <v>1st</v>
          </cell>
          <cell r="J3375" t="str">
            <v>BSRC</v>
          </cell>
          <cell r="K3375">
            <v>3</v>
          </cell>
        </row>
        <row r="3376">
          <cell r="B3376" t="str">
            <v>Hollie</v>
          </cell>
          <cell r="C3376" t="str">
            <v>Londors</v>
          </cell>
          <cell r="D3376">
            <v>32150</v>
          </cell>
          <cell r="E3376" t="str">
            <v>F</v>
          </cell>
          <cell r="F3376">
            <v>36</v>
          </cell>
          <cell r="G3376" t="str">
            <v>V 35</v>
          </cell>
          <cell r="I3376" t="str">
            <v>1st</v>
          </cell>
          <cell r="J3376" t="str">
            <v>BSRC</v>
          </cell>
          <cell r="K3376">
            <v>3</v>
          </cell>
        </row>
        <row r="3377">
          <cell r="B3377" t="str">
            <v>Laura</v>
          </cell>
          <cell r="C3377" t="str">
            <v>Loveday</v>
          </cell>
          <cell r="D3377">
            <v>30846</v>
          </cell>
          <cell r="E3377" t="str">
            <v>F</v>
          </cell>
          <cell r="F3377">
            <v>40</v>
          </cell>
          <cell r="G3377" t="str">
            <v>V 35</v>
          </cell>
          <cell r="I3377" t="str">
            <v>1st</v>
          </cell>
          <cell r="J3377" t="str">
            <v>BSRC</v>
          </cell>
          <cell r="K3377">
            <v>3</v>
          </cell>
        </row>
        <row r="3378">
          <cell r="B3378" t="str">
            <v>Hannah</v>
          </cell>
          <cell r="C3378" t="str">
            <v>Lynar</v>
          </cell>
          <cell r="D3378">
            <v>31099</v>
          </cell>
          <cell r="E3378" t="str">
            <v>F</v>
          </cell>
          <cell r="F3378">
            <v>39</v>
          </cell>
          <cell r="G3378" t="str">
            <v>V 35</v>
          </cell>
          <cell r="I3378" t="str">
            <v>1st</v>
          </cell>
          <cell r="J3378" t="str">
            <v>BSRC</v>
          </cell>
          <cell r="K3378">
            <v>3</v>
          </cell>
        </row>
        <row r="3379">
          <cell r="B3379" t="str">
            <v>Trudie</v>
          </cell>
          <cell r="C3379" t="str">
            <v>Lynch</v>
          </cell>
          <cell r="D3379">
            <v>25251</v>
          </cell>
          <cell r="E3379" t="str">
            <v>F</v>
          </cell>
          <cell r="F3379">
            <v>55</v>
          </cell>
          <cell r="G3379" t="str">
            <v>V 55</v>
          </cell>
          <cell r="I3379" t="str">
            <v>1st</v>
          </cell>
          <cell r="J3379" t="str">
            <v>BSRC</v>
          </cell>
          <cell r="K3379">
            <v>3</v>
          </cell>
        </row>
        <row r="3380">
          <cell r="B3380" t="str">
            <v>Greta</v>
          </cell>
          <cell r="C3380" t="str">
            <v>Lyons</v>
          </cell>
          <cell r="D3380">
            <v>23293</v>
          </cell>
          <cell r="E3380" t="str">
            <v>F</v>
          </cell>
          <cell r="F3380">
            <v>60</v>
          </cell>
          <cell r="G3380" t="str">
            <v>V 55</v>
          </cell>
          <cell r="H3380" t="str">
            <v>V 55</v>
          </cell>
          <cell r="I3380" t="str">
            <v>1st</v>
          </cell>
          <cell r="J3380" t="str">
            <v>BSRC</v>
          </cell>
          <cell r="K3380">
            <v>3</v>
          </cell>
        </row>
        <row r="3381">
          <cell r="B3381" t="str">
            <v>Sarah</v>
          </cell>
          <cell r="C3381" t="str">
            <v>Mackay</v>
          </cell>
          <cell r="D3381">
            <v>29627</v>
          </cell>
          <cell r="E3381" t="str">
            <v>F</v>
          </cell>
          <cell r="F3381">
            <v>43</v>
          </cell>
          <cell r="G3381" t="str">
            <v>V 35</v>
          </cell>
          <cell r="H3381" t="str">
            <v>V 35</v>
          </cell>
          <cell r="I3381" t="str">
            <v>1st</v>
          </cell>
          <cell r="J3381" t="str">
            <v>BSRC</v>
          </cell>
          <cell r="K3381">
            <v>3</v>
          </cell>
        </row>
        <row r="3382">
          <cell r="B3382" t="str">
            <v>Victoria</v>
          </cell>
          <cell r="C3382" t="str">
            <v>Maddox</v>
          </cell>
          <cell r="D3382">
            <v>29577</v>
          </cell>
          <cell r="E3382" t="str">
            <v>F</v>
          </cell>
          <cell r="F3382">
            <v>43</v>
          </cell>
          <cell r="G3382" t="str">
            <v>V 35</v>
          </cell>
          <cell r="I3382" t="str">
            <v>1st</v>
          </cell>
          <cell r="J3382" t="str">
            <v>BSRC</v>
          </cell>
          <cell r="K3382">
            <v>3</v>
          </cell>
        </row>
        <row r="3383">
          <cell r="B3383" t="str">
            <v>Alison</v>
          </cell>
          <cell r="C3383" t="str">
            <v>Malcolm</v>
          </cell>
          <cell r="D3383">
            <v>25013</v>
          </cell>
          <cell r="E3383" t="str">
            <v>F</v>
          </cell>
          <cell r="F3383">
            <v>56</v>
          </cell>
          <cell r="G3383" t="str">
            <v>V 55</v>
          </cell>
          <cell r="H3383" t="str">
            <v>V 55</v>
          </cell>
          <cell r="I3383" t="str">
            <v>1st</v>
          </cell>
          <cell r="J3383" t="str">
            <v>BSRC</v>
          </cell>
          <cell r="K3383">
            <v>3</v>
          </cell>
        </row>
        <row r="3384">
          <cell r="B3384" t="str">
            <v>Mairi</v>
          </cell>
          <cell r="C3384" t="str">
            <v>Malcolm</v>
          </cell>
          <cell r="D3384">
            <v>37715</v>
          </cell>
          <cell r="E3384" t="str">
            <v>F</v>
          </cell>
          <cell r="F3384">
            <v>21</v>
          </cell>
          <cell r="G3384" t="str">
            <v>S</v>
          </cell>
          <cell r="H3384" t="str">
            <v>S</v>
          </cell>
          <cell r="I3384" t="str">
            <v>1st</v>
          </cell>
          <cell r="J3384" t="str">
            <v>BSRC</v>
          </cell>
          <cell r="K3384">
            <v>3</v>
          </cell>
        </row>
        <row r="3385">
          <cell r="A3385">
            <v>1255</v>
          </cell>
          <cell r="B3385" t="str">
            <v>Elidh</v>
          </cell>
          <cell r="C3385" t="str">
            <v>Malcolm*</v>
          </cell>
          <cell r="D3385">
            <v>36875</v>
          </cell>
          <cell r="E3385" t="str">
            <v>F</v>
          </cell>
          <cell r="F3385">
            <v>23</v>
          </cell>
          <cell r="G3385" t="str">
            <v>S</v>
          </cell>
          <cell r="H3385" t="str">
            <v>S</v>
          </cell>
          <cell r="I3385" t="str">
            <v>2nd</v>
          </cell>
          <cell r="J3385" t="str">
            <v>BSRC</v>
          </cell>
          <cell r="K3385">
            <v>3</v>
          </cell>
        </row>
        <row r="3386">
          <cell r="B3386" t="str">
            <v>Grace</v>
          </cell>
          <cell r="C3386" t="str">
            <v>Malcolm*</v>
          </cell>
          <cell r="D3386">
            <v>37715</v>
          </cell>
          <cell r="E3386" t="str">
            <v>F</v>
          </cell>
          <cell r="F3386">
            <v>21</v>
          </cell>
          <cell r="G3386" t="str">
            <v>S</v>
          </cell>
          <cell r="H3386" t="str">
            <v>S</v>
          </cell>
          <cell r="I3386" t="str">
            <v>2nd</v>
          </cell>
          <cell r="J3386" t="str">
            <v>BSRC</v>
          </cell>
          <cell r="K3386">
            <v>3</v>
          </cell>
        </row>
        <row r="3387">
          <cell r="A3387">
            <v>1296</v>
          </cell>
          <cell r="B3387" t="str">
            <v>Jane</v>
          </cell>
          <cell r="C3387" t="str">
            <v>Malone</v>
          </cell>
          <cell r="D3387">
            <v>27447</v>
          </cell>
          <cell r="E3387" t="str">
            <v>F</v>
          </cell>
          <cell r="F3387">
            <v>49</v>
          </cell>
          <cell r="G3387" t="str">
            <v>V 45</v>
          </cell>
          <cell r="H3387" t="str">
            <v>V 45</v>
          </cell>
          <cell r="I3387" t="str">
            <v>1st</v>
          </cell>
          <cell r="J3387" t="str">
            <v>BSRC</v>
          </cell>
          <cell r="K3387">
            <v>3</v>
          </cell>
        </row>
        <row r="3388">
          <cell r="B3388" t="str">
            <v>Iris</v>
          </cell>
          <cell r="C3388" t="str">
            <v>Man</v>
          </cell>
          <cell r="D3388">
            <v>29275</v>
          </cell>
          <cell r="E3388" t="str">
            <v>F</v>
          </cell>
          <cell r="F3388">
            <v>44</v>
          </cell>
          <cell r="G3388" t="str">
            <v>V 35</v>
          </cell>
          <cell r="I3388" t="str">
            <v>1st</v>
          </cell>
          <cell r="J3388" t="str">
            <v>BSRC</v>
          </cell>
          <cell r="K3388">
            <v>3</v>
          </cell>
        </row>
        <row r="3389">
          <cell r="B3389" t="str">
            <v>Jane</v>
          </cell>
          <cell r="C3389" t="str">
            <v>Mansfield</v>
          </cell>
          <cell r="D3389">
            <v>24777</v>
          </cell>
          <cell r="E3389" t="str">
            <v>F</v>
          </cell>
          <cell r="F3389">
            <v>56</v>
          </cell>
          <cell r="G3389" t="str">
            <v>V 55</v>
          </cell>
          <cell r="H3389" t="str">
            <v>V 55</v>
          </cell>
          <cell r="I3389" t="str">
            <v>1st</v>
          </cell>
          <cell r="J3389" t="str">
            <v>BSRC</v>
          </cell>
          <cell r="K3389">
            <v>3</v>
          </cell>
        </row>
        <row r="3390">
          <cell r="B3390" t="str">
            <v>Eleanor</v>
          </cell>
          <cell r="C3390" t="str">
            <v>Mason</v>
          </cell>
          <cell r="D3390">
            <v>37827</v>
          </cell>
          <cell r="E3390" t="str">
            <v>F</v>
          </cell>
          <cell r="F3390">
            <v>20</v>
          </cell>
          <cell r="G3390" t="str">
            <v>S</v>
          </cell>
          <cell r="H3390" t="str">
            <v>U 20</v>
          </cell>
          <cell r="I3390" t="str">
            <v>1st</v>
          </cell>
          <cell r="J3390" t="str">
            <v>BSRC</v>
          </cell>
          <cell r="K3390">
            <v>3</v>
          </cell>
        </row>
        <row r="3391">
          <cell r="B3391" t="str">
            <v>Grace</v>
          </cell>
          <cell r="C3391" t="str">
            <v>Mason*</v>
          </cell>
          <cell r="D3391">
            <v>38912</v>
          </cell>
          <cell r="E3391" t="str">
            <v>F</v>
          </cell>
          <cell r="F3391">
            <v>18</v>
          </cell>
          <cell r="G3391" t="str">
            <v>U 20</v>
          </cell>
          <cell r="I3391" t="str">
            <v>2nd</v>
          </cell>
          <cell r="J3391" t="str">
            <v>BSRC</v>
          </cell>
          <cell r="K3391">
            <v>3</v>
          </cell>
        </row>
        <row r="3392">
          <cell r="A3392">
            <v>1264</v>
          </cell>
          <cell r="B3392" t="str">
            <v>Clare</v>
          </cell>
          <cell r="C3392" t="str">
            <v>Masterson</v>
          </cell>
          <cell r="D3392">
            <v>28925</v>
          </cell>
          <cell r="E3392" t="str">
            <v>F</v>
          </cell>
          <cell r="F3392">
            <v>45</v>
          </cell>
          <cell r="G3392" t="str">
            <v>V 45</v>
          </cell>
          <cell r="H3392" t="str">
            <v>V 35</v>
          </cell>
          <cell r="I3392" t="str">
            <v>1st</v>
          </cell>
          <cell r="J3392" t="str">
            <v>BSRC</v>
          </cell>
          <cell r="K3392">
            <v>3</v>
          </cell>
        </row>
        <row r="3393">
          <cell r="B3393" t="str">
            <v>Beverley</v>
          </cell>
          <cell r="C3393" t="str">
            <v>May</v>
          </cell>
          <cell r="D3393">
            <v>22320</v>
          </cell>
          <cell r="E3393" t="str">
            <v>F</v>
          </cell>
          <cell r="F3393">
            <v>63</v>
          </cell>
          <cell r="G3393" t="str">
            <v>V 55</v>
          </cell>
          <cell r="I3393" t="str">
            <v>1st</v>
          </cell>
          <cell r="J3393" t="str">
            <v>BSRC</v>
          </cell>
          <cell r="K3393">
            <v>3</v>
          </cell>
        </row>
        <row r="3394">
          <cell r="A3394">
            <v>1276</v>
          </cell>
          <cell r="B3394" t="str">
            <v>Hannah</v>
          </cell>
          <cell r="C3394" t="str">
            <v>McIlvenna*</v>
          </cell>
          <cell r="D3394">
            <v>27005</v>
          </cell>
          <cell r="E3394" t="str">
            <v>F</v>
          </cell>
          <cell r="F3394">
            <v>50</v>
          </cell>
          <cell r="G3394" t="str">
            <v>V 45</v>
          </cell>
          <cell r="H3394" t="str">
            <v>V 45</v>
          </cell>
          <cell r="I3394" t="str">
            <v>2nd</v>
          </cell>
          <cell r="J3394" t="str">
            <v>BSRC</v>
          </cell>
          <cell r="K3394">
            <v>3</v>
          </cell>
        </row>
        <row r="3395">
          <cell r="A3395">
            <v>1263</v>
          </cell>
          <cell r="B3395" t="str">
            <v>Anna</v>
          </cell>
          <cell r="C3395" t="str">
            <v>Mowbray</v>
          </cell>
          <cell r="D3395">
            <v>34990</v>
          </cell>
          <cell r="E3395" t="str">
            <v>F</v>
          </cell>
          <cell r="F3395">
            <v>28</v>
          </cell>
          <cell r="G3395" t="str">
            <v>S</v>
          </cell>
          <cell r="I3395" t="str">
            <v>1st</v>
          </cell>
          <cell r="J3395" t="str">
            <v>BSRC</v>
          </cell>
          <cell r="K3395">
            <v>3</v>
          </cell>
        </row>
        <row r="3396">
          <cell r="A3396">
            <v>1235</v>
          </cell>
          <cell r="B3396" t="str">
            <v>Lily</v>
          </cell>
          <cell r="C3396" t="str">
            <v>Murray</v>
          </cell>
          <cell r="D3396">
            <v>38456</v>
          </cell>
          <cell r="E3396" t="str">
            <v>F</v>
          </cell>
          <cell r="F3396">
            <v>19</v>
          </cell>
          <cell r="G3396" t="str">
            <v>U 20</v>
          </cell>
          <cell r="H3396" t="str">
            <v>U 20</v>
          </cell>
          <cell r="I3396" t="str">
            <v>1st</v>
          </cell>
          <cell r="J3396" t="str">
            <v>BSRC</v>
          </cell>
          <cell r="K3396">
            <v>3</v>
          </cell>
        </row>
        <row r="3397">
          <cell r="B3397" t="str">
            <v>Sarah</v>
          </cell>
          <cell r="C3397" t="str">
            <v>Nagle</v>
          </cell>
          <cell r="D3397">
            <v>27437</v>
          </cell>
          <cell r="E3397" t="str">
            <v>F</v>
          </cell>
          <cell r="F3397">
            <v>49</v>
          </cell>
          <cell r="G3397" t="str">
            <v>V 45</v>
          </cell>
          <cell r="I3397" t="str">
            <v>1st</v>
          </cell>
          <cell r="J3397" t="str">
            <v>BSRC</v>
          </cell>
          <cell r="K3397">
            <v>3</v>
          </cell>
        </row>
        <row r="3398">
          <cell r="A3398">
            <v>1237</v>
          </cell>
          <cell r="B3398" t="str">
            <v>Emma</v>
          </cell>
          <cell r="C3398" t="str">
            <v>Nixon</v>
          </cell>
          <cell r="D3398">
            <v>22370</v>
          </cell>
          <cell r="E3398" t="str">
            <v>F</v>
          </cell>
          <cell r="F3398">
            <v>63</v>
          </cell>
          <cell r="G3398" t="str">
            <v>V 55</v>
          </cell>
          <cell r="H3398" t="str">
            <v>V 55</v>
          </cell>
          <cell r="I3398" t="str">
            <v>1st</v>
          </cell>
          <cell r="J3398" t="str">
            <v>BSRC</v>
          </cell>
          <cell r="K3398">
            <v>3</v>
          </cell>
        </row>
        <row r="3399">
          <cell r="B3399" t="str">
            <v>Rosemary</v>
          </cell>
          <cell r="C3399" t="str">
            <v>Nugent</v>
          </cell>
          <cell r="D3399">
            <v>17484</v>
          </cell>
          <cell r="E3399" t="str">
            <v>F</v>
          </cell>
          <cell r="F3399">
            <v>76</v>
          </cell>
          <cell r="G3399" t="str">
            <v>V 75</v>
          </cell>
          <cell r="I3399" t="str">
            <v>1st</v>
          </cell>
          <cell r="J3399" t="str">
            <v>BSRC</v>
          </cell>
          <cell r="K3399">
            <v>3</v>
          </cell>
        </row>
        <row r="3400">
          <cell r="B3400" t="str">
            <v>Julie</v>
          </cell>
          <cell r="C3400" t="str">
            <v>Pagram</v>
          </cell>
          <cell r="D3400">
            <v>25808</v>
          </cell>
          <cell r="E3400" t="str">
            <v>F</v>
          </cell>
          <cell r="F3400">
            <v>53</v>
          </cell>
          <cell r="G3400" t="str">
            <v>V 45</v>
          </cell>
          <cell r="H3400" t="str">
            <v>V 45</v>
          </cell>
          <cell r="I3400" t="str">
            <v>1st</v>
          </cell>
          <cell r="J3400" t="str">
            <v>BSRC</v>
          </cell>
          <cell r="K3400">
            <v>3</v>
          </cell>
        </row>
        <row r="3401">
          <cell r="B3401" t="str">
            <v>Francesca</v>
          </cell>
          <cell r="C3401" t="str">
            <v>Palmer</v>
          </cell>
          <cell r="D3401">
            <v>27969</v>
          </cell>
          <cell r="E3401" t="str">
            <v>F</v>
          </cell>
          <cell r="F3401">
            <v>47</v>
          </cell>
          <cell r="G3401" t="str">
            <v>V 45</v>
          </cell>
          <cell r="H3401" t="str">
            <v>V 45</v>
          </cell>
          <cell r="I3401" t="str">
            <v>1st</v>
          </cell>
          <cell r="J3401" t="str">
            <v>BSRC</v>
          </cell>
          <cell r="K3401">
            <v>3</v>
          </cell>
        </row>
        <row r="3402">
          <cell r="B3402" t="str">
            <v>Jilly</v>
          </cell>
          <cell r="C3402" t="str">
            <v>Palmer</v>
          </cell>
          <cell r="D3402">
            <v>23594</v>
          </cell>
          <cell r="E3402" t="str">
            <v>F</v>
          </cell>
          <cell r="F3402">
            <v>59</v>
          </cell>
          <cell r="G3402" t="str">
            <v>V 55</v>
          </cell>
          <cell r="H3402" t="str">
            <v>V 55</v>
          </cell>
          <cell r="I3402" t="str">
            <v>1st</v>
          </cell>
          <cell r="J3402" t="str">
            <v>BSRC</v>
          </cell>
          <cell r="K3402">
            <v>3</v>
          </cell>
        </row>
        <row r="3403">
          <cell r="B3403" t="str">
            <v>Jennifer</v>
          </cell>
          <cell r="C3403" t="str">
            <v>Payne</v>
          </cell>
          <cell r="D3403">
            <v>29533</v>
          </cell>
          <cell r="E3403" t="str">
            <v>F</v>
          </cell>
          <cell r="F3403">
            <v>43</v>
          </cell>
          <cell r="G3403" t="str">
            <v>V 35</v>
          </cell>
          <cell r="I3403" t="str">
            <v>1st</v>
          </cell>
          <cell r="J3403" t="str">
            <v>BSRC</v>
          </cell>
          <cell r="K3403">
            <v>3</v>
          </cell>
        </row>
        <row r="3404">
          <cell r="A3404">
            <v>1287</v>
          </cell>
          <cell r="B3404" t="str">
            <v>Amy</v>
          </cell>
          <cell r="C3404" t="str">
            <v>Petridis</v>
          </cell>
          <cell r="E3404" t="str">
            <v>F</v>
          </cell>
          <cell r="G3404" t="str">
            <v>V 45</v>
          </cell>
          <cell r="I3404" t="str">
            <v>1st</v>
          </cell>
          <cell r="J3404" t="str">
            <v>BSRC</v>
          </cell>
          <cell r="K3404">
            <v>3</v>
          </cell>
        </row>
        <row r="3405">
          <cell r="A3405">
            <v>1289</v>
          </cell>
          <cell r="B3405" t="str">
            <v>Patricia</v>
          </cell>
          <cell r="C3405" t="str">
            <v>Poole</v>
          </cell>
          <cell r="D3405">
            <v>21599</v>
          </cell>
          <cell r="E3405" t="str">
            <v>F</v>
          </cell>
          <cell r="F3405">
            <v>65</v>
          </cell>
          <cell r="G3405" t="str">
            <v>V 65</v>
          </cell>
          <cell r="H3405" t="str">
            <v>V 55</v>
          </cell>
          <cell r="I3405" t="str">
            <v>1st</v>
          </cell>
          <cell r="J3405" t="str">
            <v>BSRC</v>
          </cell>
          <cell r="K3405">
            <v>3</v>
          </cell>
        </row>
        <row r="3406">
          <cell r="B3406" t="str">
            <v>Hannah</v>
          </cell>
          <cell r="C3406" t="str">
            <v>Prince</v>
          </cell>
          <cell r="D3406">
            <v>28321</v>
          </cell>
          <cell r="E3406" t="str">
            <v>F</v>
          </cell>
          <cell r="F3406">
            <v>47</v>
          </cell>
          <cell r="G3406" t="str">
            <v>V 45</v>
          </cell>
          <cell r="I3406" t="str">
            <v>1st</v>
          </cell>
          <cell r="J3406" t="str">
            <v>BSRC</v>
          </cell>
          <cell r="K3406">
            <v>3</v>
          </cell>
        </row>
        <row r="3407">
          <cell r="B3407" t="str">
            <v>Kirsty</v>
          </cell>
          <cell r="C3407" t="str">
            <v>Reid</v>
          </cell>
          <cell r="D3407">
            <v>31293</v>
          </cell>
          <cell r="E3407" t="str">
            <v>F</v>
          </cell>
          <cell r="F3407">
            <v>38</v>
          </cell>
          <cell r="G3407" t="str">
            <v>V 35</v>
          </cell>
          <cell r="I3407" t="str">
            <v>1st</v>
          </cell>
          <cell r="J3407" t="str">
            <v>BSRC</v>
          </cell>
          <cell r="K3407">
            <v>3</v>
          </cell>
        </row>
        <row r="3408">
          <cell r="B3408" t="str">
            <v>Rachel</v>
          </cell>
          <cell r="C3408" t="str">
            <v>Rissbrook*</v>
          </cell>
          <cell r="D3408">
            <v>24703</v>
          </cell>
          <cell r="E3408" t="str">
            <v>F</v>
          </cell>
          <cell r="F3408">
            <v>56</v>
          </cell>
          <cell r="G3408" t="str">
            <v>V 55</v>
          </cell>
          <cell r="H3408" t="str">
            <v>V 55</v>
          </cell>
          <cell r="I3408" t="str">
            <v>2nd</v>
          </cell>
          <cell r="J3408" t="str">
            <v>BSRC</v>
          </cell>
          <cell r="K3408">
            <v>3</v>
          </cell>
        </row>
        <row r="3409">
          <cell r="B3409" t="str">
            <v>Lucy</v>
          </cell>
          <cell r="C3409" t="str">
            <v>Robinson</v>
          </cell>
          <cell r="D3409">
            <v>30098</v>
          </cell>
          <cell r="E3409" t="str">
            <v>F</v>
          </cell>
          <cell r="F3409">
            <v>42</v>
          </cell>
          <cell r="G3409" t="str">
            <v>V 35</v>
          </cell>
          <cell r="H3409" t="str">
            <v>V 35</v>
          </cell>
          <cell r="I3409" t="str">
            <v>1st</v>
          </cell>
          <cell r="J3409" t="str">
            <v>BSRC</v>
          </cell>
          <cell r="K3409">
            <v>3</v>
          </cell>
        </row>
        <row r="3410">
          <cell r="A3410">
            <v>1285</v>
          </cell>
          <cell r="B3410" t="str">
            <v>Eleanor</v>
          </cell>
          <cell r="C3410" t="str">
            <v>Rogers</v>
          </cell>
          <cell r="D3410">
            <v>25023</v>
          </cell>
          <cell r="E3410" t="str">
            <v>F</v>
          </cell>
          <cell r="F3410">
            <v>56</v>
          </cell>
          <cell r="G3410" t="str">
            <v>V 55</v>
          </cell>
          <cell r="I3410" t="str">
            <v>1st</v>
          </cell>
          <cell r="J3410" t="str">
            <v>BSRC</v>
          </cell>
          <cell r="K3410">
            <v>3</v>
          </cell>
        </row>
        <row r="3411">
          <cell r="A3411">
            <v>1317</v>
          </cell>
          <cell r="B3411" t="str">
            <v>Eleanor</v>
          </cell>
          <cell r="C3411" t="str">
            <v>Rogers</v>
          </cell>
          <cell r="D3411">
            <v>25023</v>
          </cell>
          <cell r="E3411" t="str">
            <v>F</v>
          </cell>
          <cell r="F3411">
            <v>56</v>
          </cell>
          <cell r="G3411" t="str">
            <v>V 55</v>
          </cell>
          <cell r="I3411" t="str">
            <v>1st</v>
          </cell>
          <cell r="J3411" t="str">
            <v>BSRC</v>
          </cell>
          <cell r="K3411">
            <v>3</v>
          </cell>
        </row>
        <row r="3412">
          <cell r="B3412" t="str">
            <v>Julie</v>
          </cell>
          <cell r="C3412" t="str">
            <v>Rogers</v>
          </cell>
          <cell r="D3412">
            <v>24145</v>
          </cell>
          <cell r="E3412" t="str">
            <v>F</v>
          </cell>
          <cell r="F3412">
            <v>58</v>
          </cell>
          <cell r="G3412" t="str">
            <v>V 55</v>
          </cell>
          <cell r="H3412" t="str">
            <v>V 55</v>
          </cell>
          <cell r="I3412" t="str">
            <v>1st</v>
          </cell>
          <cell r="J3412" t="str">
            <v>BSRC</v>
          </cell>
          <cell r="K3412">
            <v>3</v>
          </cell>
        </row>
        <row r="3413">
          <cell r="B3413" t="str">
            <v>Katie</v>
          </cell>
          <cell r="C3413" t="str">
            <v>Rogers</v>
          </cell>
          <cell r="D3413">
            <v>35205</v>
          </cell>
          <cell r="E3413" t="str">
            <v>F</v>
          </cell>
          <cell r="F3413">
            <v>28</v>
          </cell>
          <cell r="G3413" t="str">
            <v>S</v>
          </cell>
          <cell r="I3413" t="str">
            <v>1st</v>
          </cell>
          <cell r="J3413" t="str">
            <v>BSRC</v>
          </cell>
          <cell r="K3413">
            <v>3</v>
          </cell>
        </row>
        <row r="3414">
          <cell r="B3414" t="str">
            <v>Corinna</v>
          </cell>
          <cell r="C3414" t="str">
            <v>Rowe</v>
          </cell>
          <cell r="D3414">
            <v>23833</v>
          </cell>
          <cell r="E3414" t="str">
            <v>F</v>
          </cell>
          <cell r="F3414">
            <v>59</v>
          </cell>
          <cell r="G3414" t="str">
            <v>V 55</v>
          </cell>
          <cell r="H3414" t="str">
            <v>V 55</v>
          </cell>
          <cell r="I3414" t="str">
            <v>1st</v>
          </cell>
          <cell r="J3414" t="str">
            <v>BSRC</v>
          </cell>
          <cell r="K3414">
            <v>3</v>
          </cell>
        </row>
        <row r="3415">
          <cell r="A3415">
            <v>1310</v>
          </cell>
          <cell r="B3415" t="str">
            <v>Vicky</v>
          </cell>
          <cell r="C3415" t="str">
            <v>Simpson</v>
          </cell>
          <cell r="D3415">
            <v>25387</v>
          </cell>
          <cell r="E3415" t="str">
            <v>F</v>
          </cell>
          <cell r="F3415">
            <v>55</v>
          </cell>
          <cell r="G3415" t="str">
            <v>V 55</v>
          </cell>
          <cell r="H3415" t="str">
            <v>V 45</v>
          </cell>
          <cell r="I3415" t="str">
            <v>1st</v>
          </cell>
          <cell r="J3415" t="str">
            <v>BSRC</v>
          </cell>
          <cell r="K3415">
            <v>3</v>
          </cell>
        </row>
        <row r="3416">
          <cell r="A3416">
            <v>1318</v>
          </cell>
          <cell r="B3416" t="str">
            <v>Vicky</v>
          </cell>
          <cell r="C3416" t="str">
            <v>Simpson</v>
          </cell>
          <cell r="D3416">
            <v>25387</v>
          </cell>
          <cell r="E3416" t="str">
            <v>F</v>
          </cell>
          <cell r="F3416">
            <v>55</v>
          </cell>
          <cell r="G3416" t="str">
            <v>V 55</v>
          </cell>
          <cell r="H3416" t="str">
            <v>V 45</v>
          </cell>
          <cell r="I3416" t="str">
            <v>1st</v>
          </cell>
          <cell r="J3416" t="str">
            <v>BSRC</v>
          </cell>
          <cell r="K3416">
            <v>3</v>
          </cell>
        </row>
        <row r="3417">
          <cell r="B3417" t="str">
            <v>Danielle</v>
          </cell>
          <cell r="C3417" t="str">
            <v>Sims</v>
          </cell>
          <cell r="D3417">
            <v>26055</v>
          </cell>
          <cell r="E3417" t="str">
            <v>F</v>
          </cell>
          <cell r="F3417">
            <v>53</v>
          </cell>
          <cell r="G3417" t="str">
            <v>V 45</v>
          </cell>
          <cell r="H3417" t="str">
            <v>V 45</v>
          </cell>
          <cell r="I3417" t="str">
            <v>1st</v>
          </cell>
          <cell r="J3417" t="str">
            <v>BSRC</v>
          </cell>
          <cell r="K3417">
            <v>3</v>
          </cell>
        </row>
        <row r="3418">
          <cell r="B3418" t="str">
            <v>Sarah</v>
          </cell>
          <cell r="C3418" t="str">
            <v>Smith</v>
          </cell>
          <cell r="D3418">
            <v>28721</v>
          </cell>
          <cell r="E3418" t="str">
            <v>F</v>
          </cell>
          <cell r="F3418">
            <v>45</v>
          </cell>
          <cell r="G3418" t="str">
            <v>V 45</v>
          </cell>
          <cell r="I3418" t="str">
            <v>1st</v>
          </cell>
          <cell r="J3418" t="str">
            <v>BSRC</v>
          </cell>
          <cell r="K3418">
            <v>3</v>
          </cell>
        </row>
        <row r="3419">
          <cell r="B3419" t="str">
            <v>Charlotte</v>
          </cell>
          <cell r="C3419" t="str">
            <v>Snowden*</v>
          </cell>
          <cell r="D3419">
            <v>31211</v>
          </cell>
          <cell r="E3419" t="str">
            <v>F</v>
          </cell>
          <cell r="F3419">
            <v>39</v>
          </cell>
          <cell r="G3419" t="str">
            <v>V 35</v>
          </cell>
          <cell r="H3419" t="str">
            <v>V 35</v>
          </cell>
          <cell r="I3419" t="str">
            <v>2nd</v>
          </cell>
          <cell r="J3419" t="str">
            <v>BSRC</v>
          </cell>
          <cell r="K3419">
            <v>3</v>
          </cell>
        </row>
        <row r="3420">
          <cell r="B3420" t="str">
            <v>Natasha</v>
          </cell>
          <cell r="C3420" t="str">
            <v>Spiller</v>
          </cell>
          <cell r="D3420">
            <v>31135</v>
          </cell>
          <cell r="E3420" t="str">
            <v>F</v>
          </cell>
          <cell r="F3420">
            <v>39</v>
          </cell>
          <cell r="G3420" t="str">
            <v>V 35</v>
          </cell>
          <cell r="I3420" t="str">
            <v>1st</v>
          </cell>
          <cell r="J3420" t="str">
            <v>BSRC</v>
          </cell>
          <cell r="K3420">
            <v>3</v>
          </cell>
        </row>
        <row r="3421">
          <cell r="B3421" t="str">
            <v>Inese</v>
          </cell>
          <cell r="C3421" t="str">
            <v>Stan</v>
          </cell>
          <cell r="D3421">
            <v>29970</v>
          </cell>
          <cell r="E3421" t="str">
            <v>F</v>
          </cell>
          <cell r="F3421">
            <v>42</v>
          </cell>
          <cell r="G3421" t="str">
            <v>V 35</v>
          </cell>
          <cell r="H3421" t="str">
            <v>V 35</v>
          </cell>
          <cell r="I3421" t="str">
            <v>1st</v>
          </cell>
          <cell r="J3421" t="str">
            <v>BSRC</v>
          </cell>
          <cell r="K3421">
            <v>3</v>
          </cell>
        </row>
        <row r="3422">
          <cell r="B3422" t="str">
            <v>Paulina</v>
          </cell>
          <cell r="C3422" t="str">
            <v>Surblyte</v>
          </cell>
          <cell r="D3422">
            <v>33551</v>
          </cell>
          <cell r="E3422" t="str">
            <v>F</v>
          </cell>
          <cell r="F3422">
            <v>32</v>
          </cell>
          <cell r="G3422" t="str">
            <v>S</v>
          </cell>
          <cell r="I3422" t="str">
            <v>1st</v>
          </cell>
          <cell r="J3422" t="str">
            <v>BSRC</v>
          </cell>
          <cell r="K3422">
            <v>3</v>
          </cell>
        </row>
        <row r="3423">
          <cell r="A3423">
            <v>1279</v>
          </cell>
          <cell r="B3423" t="str">
            <v>Fiona</v>
          </cell>
          <cell r="C3423" t="str">
            <v>Sutherland</v>
          </cell>
          <cell r="D3423">
            <v>20975</v>
          </cell>
          <cell r="E3423" t="str">
            <v>F</v>
          </cell>
          <cell r="F3423">
            <v>67</v>
          </cell>
          <cell r="G3423" t="str">
            <v>V 65</v>
          </cell>
          <cell r="I3423" t="str">
            <v>1st</v>
          </cell>
          <cell r="J3423" t="str">
            <v>BSRC</v>
          </cell>
          <cell r="K3423">
            <v>3</v>
          </cell>
        </row>
        <row r="3424">
          <cell r="B3424" t="str">
            <v>Agnieszka</v>
          </cell>
          <cell r="C3424" t="str">
            <v>Szulc</v>
          </cell>
          <cell r="D3424">
            <v>30609</v>
          </cell>
          <cell r="E3424" t="str">
            <v>F</v>
          </cell>
          <cell r="F3424">
            <v>40</v>
          </cell>
          <cell r="G3424" t="str">
            <v>V 35</v>
          </cell>
          <cell r="I3424" t="str">
            <v>1st</v>
          </cell>
          <cell r="J3424" t="str">
            <v>BSRC</v>
          </cell>
          <cell r="K3424">
            <v>3</v>
          </cell>
        </row>
        <row r="3425">
          <cell r="B3425" t="str">
            <v>Lizzie</v>
          </cell>
          <cell r="C3425" t="str">
            <v>Tait</v>
          </cell>
          <cell r="D3425">
            <v>28868</v>
          </cell>
          <cell r="E3425" t="str">
            <v>F</v>
          </cell>
          <cell r="F3425">
            <v>45</v>
          </cell>
          <cell r="G3425" t="str">
            <v>V 45</v>
          </cell>
          <cell r="I3425" t="str">
            <v>1st</v>
          </cell>
          <cell r="J3425" t="str">
            <v>BSRC</v>
          </cell>
          <cell r="K3425">
            <v>3</v>
          </cell>
        </row>
        <row r="3426">
          <cell r="B3426" t="str">
            <v>Lydia</v>
          </cell>
          <cell r="C3426" t="str">
            <v>Taylor</v>
          </cell>
          <cell r="D3426">
            <v>34379</v>
          </cell>
          <cell r="E3426" t="str">
            <v>F</v>
          </cell>
          <cell r="F3426">
            <v>30</v>
          </cell>
          <cell r="G3426" t="str">
            <v>S</v>
          </cell>
          <cell r="I3426" t="str">
            <v>1st</v>
          </cell>
          <cell r="J3426" t="str">
            <v>BSRC</v>
          </cell>
          <cell r="K3426">
            <v>3</v>
          </cell>
        </row>
        <row r="3427">
          <cell r="B3427" t="str">
            <v>Rebecca</v>
          </cell>
          <cell r="C3427" t="str">
            <v>Thorp</v>
          </cell>
          <cell r="D3427">
            <v>31542</v>
          </cell>
          <cell r="E3427" t="str">
            <v>F</v>
          </cell>
          <cell r="F3427">
            <v>38</v>
          </cell>
          <cell r="G3427" t="str">
            <v>V 35</v>
          </cell>
          <cell r="H3427" t="str">
            <v>V 35</v>
          </cell>
          <cell r="I3427" t="str">
            <v>1st</v>
          </cell>
          <cell r="J3427" t="str">
            <v>BSRC</v>
          </cell>
          <cell r="K3427">
            <v>3</v>
          </cell>
        </row>
        <row r="3428">
          <cell r="A3428">
            <v>1265</v>
          </cell>
          <cell r="B3428" t="str">
            <v>Andrea</v>
          </cell>
          <cell r="C3428" t="str">
            <v>Thorpe</v>
          </cell>
          <cell r="D3428">
            <v>26595</v>
          </cell>
          <cell r="E3428" t="str">
            <v>F</v>
          </cell>
          <cell r="F3428">
            <v>51</v>
          </cell>
          <cell r="G3428" t="str">
            <v>V 45</v>
          </cell>
          <cell r="H3428" t="str">
            <v>V 45</v>
          </cell>
          <cell r="I3428" t="str">
            <v>1st</v>
          </cell>
          <cell r="J3428" t="str">
            <v>BSRC</v>
          </cell>
          <cell r="K3428">
            <v>3</v>
          </cell>
        </row>
        <row r="3429">
          <cell r="B3429" t="str">
            <v>Susan</v>
          </cell>
          <cell r="C3429" t="str">
            <v>Tidman</v>
          </cell>
          <cell r="D3429">
            <v>27866</v>
          </cell>
          <cell r="E3429" t="str">
            <v>F</v>
          </cell>
          <cell r="F3429">
            <v>48</v>
          </cell>
          <cell r="G3429" t="str">
            <v>V 45</v>
          </cell>
          <cell r="I3429" t="str">
            <v>1st</v>
          </cell>
          <cell r="J3429" t="str">
            <v>BSRC</v>
          </cell>
          <cell r="K3429">
            <v>3</v>
          </cell>
        </row>
        <row r="3430">
          <cell r="B3430" t="str">
            <v>Rachel</v>
          </cell>
          <cell r="C3430" t="str">
            <v>Turvey</v>
          </cell>
          <cell r="D3430">
            <v>27141</v>
          </cell>
          <cell r="E3430" t="str">
            <v>F</v>
          </cell>
          <cell r="F3430">
            <v>50</v>
          </cell>
          <cell r="G3430" t="str">
            <v>V 45</v>
          </cell>
          <cell r="I3430" t="str">
            <v>1st</v>
          </cell>
          <cell r="J3430" t="str">
            <v>BSRC</v>
          </cell>
          <cell r="K3430">
            <v>3</v>
          </cell>
        </row>
        <row r="3431">
          <cell r="B3431" t="str">
            <v>Selina</v>
          </cell>
          <cell r="C3431" t="str">
            <v>Walkley</v>
          </cell>
          <cell r="D3431">
            <v>26255</v>
          </cell>
          <cell r="E3431" t="str">
            <v>F</v>
          </cell>
          <cell r="F3431">
            <v>52</v>
          </cell>
          <cell r="G3431" t="str">
            <v>V 45</v>
          </cell>
          <cell r="I3431" t="str">
            <v>1st</v>
          </cell>
          <cell r="J3431" t="str">
            <v>BSRC</v>
          </cell>
          <cell r="K3431">
            <v>3</v>
          </cell>
        </row>
        <row r="3432">
          <cell r="B3432" t="str">
            <v>Deirdre</v>
          </cell>
          <cell r="C3432" t="str">
            <v>Walton</v>
          </cell>
          <cell r="D3432">
            <v>23483</v>
          </cell>
          <cell r="E3432" t="str">
            <v>F</v>
          </cell>
          <cell r="F3432">
            <v>60</v>
          </cell>
          <cell r="G3432" t="str">
            <v>V 55</v>
          </cell>
          <cell r="H3432" t="str">
            <v>V 55</v>
          </cell>
          <cell r="I3432" t="str">
            <v>1st</v>
          </cell>
          <cell r="J3432" t="str">
            <v>BSRC</v>
          </cell>
          <cell r="K3432">
            <v>3</v>
          </cell>
        </row>
        <row r="3433">
          <cell r="B3433" t="str">
            <v>Jess</v>
          </cell>
          <cell r="C3433" t="str">
            <v>Watts</v>
          </cell>
          <cell r="E3433" t="str">
            <v>F</v>
          </cell>
          <cell r="F3433">
            <v>124</v>
          </cell>
          <cell r="G3433" t="str">
            <v>?</v>
          </cell>
          <cell r="H3433" t="str">
            <v>S</v>
          </cell>
          <cell r="I3433" t="str">
            <v>1st</v>
          </cell>
          <cell r="J3433" t="str">
            <v>BSRC</v>
          </cell>
          <cell r="K3433">
            <v>3</v>
          </cell>
        </row>
        <row r="3434">
          <cell r="B3434" t="str">
            <v>Sarah</v>
          </cell>
          <cell r="C3434" t="str">
            <v>Webber</v>
          </cell>
          <cell r="D3434">
            <v>24208</v>
          </cell>
          <cell r="E3434" t="str">
            <v>F</v>
          </cell>
          <cell r="F3434">
            <v>58</v>
          </cell>
          <cell r="G3434" t="str">
            <v>V 55</v>
          </cell>
          <cell r="I3434" t="str">
            <v>1st</v>
          </cell>
          <cell r="J3434" t="str">
            <v>BSRC</v>
          </cell>
          <cell r="K3434">
            <v>3</v>
          </cell>
        </row>
        <row r="3435">
          <cell r="B3435" t="str">
            <v>Eleanor</v>
          </cell>
          <cell r="C3435" t="str">
            <v>Wells</v>
          </cell>
          <cell r="E3435" t="str">
            <v>F</v>
          </cell>
          <cell r="F3435">
            <v>124</v>
          </cell>
          <cell r="G3435" t="str">
            <v>?</v>
          </cell>
          <cell r="H3435" t="str">
            <v>S</v>
          </cell>
          <cell r="I3435" t="str">
            <v>1st</v>
          </cell>
          <cell r="J3435" t="str">
            <v>BSRC</v>
          </cell>
          <cell r="K3435">
            <v>3</v>
          </cell>
        </row>
        <row r="3436">
          <cell r="A3436">
            <v>1293</v>
          </cell>
          <cell r="B3436" t="str">
            <v>Lara</v>
          </cell>
          <cell r="C3436" t="str">
            <v>Wheeldon</v>
          </cell>
          <cell r="D3436">
            <v>26806</v>
          </cell>
          <cell r="E3436" t="str">
            <v>F</v>
          </cell>
          <cell r="F3436">
            <v>51</v>
          </cell>
          <cell r="G3436" t="str">
            <v>V 45</v>
          </cell>
          <cell r="H3436" t="str">
            <v>V 45</v>
          </cell>
          <cell r="I3436" t="str">
            <v>1st</v>
          </cell>
          <cell r="J3436" t="str">
            <v>BSRC</v>
          </cell>
          <cell r="K3436">
            <v>3</v>
          </cell>
        </row>
        <row r="3437">
          <cell r="B3437" t="str">
            <v>Abigail</v>
          </cell>
          <cell r="C3437" t="str">
            <v>White</v>
          </cell>
          <cell r="D3437">
            <v>32460</v>
          </cell>
          <cell r="E3437" t="str">
            <v>F</v>
          </cell>
          <cell r="F3437">
            <v>35</v>
          </cell>
          <cell r="G3437" t="str">
            <v>V 35</v>
          </cell>
          <cell r="I3437" t="str">
            <v>1st</v>
          </cell>
          <cell r="J3437" t="str">
            <v>BSRC</v>
          </cell>
          <cell r="K3437">
            <v>3</v>
          </cell>
        </row>
        <row r="3438">
          <cell r="B3438" t="str">
            <v>Suzanne</v>
          </cell>
          <cell r="C3438" t="str">
            <v>White</v>
          </cell>
          <cell r="D3438">
            <v>24094</v>
          </cell>
          <cell r="E3438" t="str">
            <v>F</v>
          </cell>
          <cell r="F3438">
            <v>58</v>
          </cell>
          <cell r="G3438" t="str">
            <v>V 55</v>
          </cell>
          <cell r="I3438" t="str">
            <v>1st</v>
          </cell>
          <cell r="J3438" t="str">
            <v>BSRC</v>
          </cell>
          <cell r="K3438">
            <v>3</v>
          </cell>
        </row>
        <row r="3439">
          <cell r="A3439">
            <v>1305</v>
          </cell>
          <cell r="B3439" t="str">
            <v>Terri</v>
          </cell>
          <cell r="C3439" t="str">
            <v>Wiley</v>
          </cell>
          <cell r="E3439" t="str">
            <v>F</v>
          </cell>
          <cell r="G3439" t="str">
            <v>S</v>
          </cell>
          <cell r="I3439" t="str">
            <v>1st</v>
          </cell>
          <cell r="J3439" t="str">
            <v>BSRC</v>
          </cell>
          <cell r="K3439">
            <v>3</v>
          </cell>
        </row>
        <row r="3440">
          <cell r="B3440" t="str">
            <v>Eleanor</v>
          </cell>
          <cell r="C3440" t="str">
            <v>Williams</v>
          </cell>
          <cell r="D3440">
            <v>24894</v>
          </cell>
          <cell r="E3440" t="str">
            <v>F</v>
          </cell>
          <cell r="F3440">
            <v>56</v>
          </cell>
          <cell r="G3440" t="str">
            <v>V 55</v>
          </cell>
          <cell r="I3440" t="str">
            <v>1st</v>
          </cell>
          <cell r="J3440" t="str">
            <v>BSRC</v>
          </cell>
          <cell r="K3440">
            <v>3</v>
          </cell>
        </row>
        <row r="3441">
          <cell r="B3441" t="str">
            <v>Alyson</v>
          </cell>
          <cell r="C3441" t="str">
            <v>Young</v>
          </cell>
          <cell r="D3441">
            <v>22319</v>
          </cell>
          <cell r="E3441" t="str">
            <v>F</v>
          </cell>
          <cell r="F3441">
            <v>63</v>
          </cell>
          <cell r="G3441" t="str">
            <v>V 55</v>
          </cell>
          <cell r="I3441" t="str">
            <v>1st</v>
          </cell>
          <cell r="J3441" t="str">
            <v>BSRC</v>
          </cell>
          <cell r="K3441">
            <v>3</v>
          </cell>
        </row>
        <row r="3442">
          <cell r="A3442">
            <v>1292</v>
          </cell>
          <cell r="B3442" t="str">
            <v>Peijie</v>
          </cell>
          <cell r="C3442" t="str">
            <v>Zhu</v>
          </cell>
          <cell r="D3442">
            <v>27459</v>
          </cell>
          <cell r="E3442" t="str">
            <v>F</v>
          </cell>
          <cell r="F3442">
            <v>49</v>
          </cell>
          <cell r="G3442" t="str">
            <v>V 45</v>
          </cell>
          <cell r="H3442" t="str">
            <v>V 45</v>
          </cell>
          <cell r="I3442" t="str">
            <v>1st</v>
          </cell>
          <cell r="J3442" t="str">
            <v>BSRC</v>
          </cell>
          <cell r="K3442">
            <v>3</v>
          </cell>
        </row>
        <row r="3443">
          <cell r="B3443" t="str">
            <v>Pekka</v>
          </cell>
          <cell r="C3443" t="str">
            <v>Aalto</v>
          </cell>
          <cell r="D3443">
            <v>30020</v>
          </cell>
          <cell r="E3443" t="str">
            <v>M</v>
          </cell>
          <cell r="F3443">
            <v>42</v>
          </cell>
          <cell r="G3443" t="str">
            <v>V 40</v>
          </cell>
          <cell r="I3443" t="str">
            <v>1st</v>
          </cell>
          <cell r="J3443" t="str">
            <v>BSRC</v>
          </cell>
          <cell r="K3443">
            <v>3</v>
          </cell>
        </row>
        <row r="3444">
          <cell r="A3444">
            <v>1294</v>
          </cell>
          <cell r="B3444" t="str">
            <v>Grant</v>
          </cell>
          <cell r="C3444" t="str">
            <v>Alabaster</v>
          </cell>
          <cell r="D3444">
            <v>24321</v>
          </cell>
          <cell r="E3444" t="str">
            <v>M</v>
          </cell>
          <cell r="F3444">
            <v>57</v>
          </cell>
          <cell r="G3444" t="str">
            <v>V 50</v>
          </cell>
          <cell r="I3444" t="str">
            <v>1st</v>
          </cell>
          <cell r="J3444" t="str">
            <v>BSRC</v>
          </cell>
          <cell r="K3444">
            <v>3</v>
          </cell>
        </row>
        <row r="3445">
          <cell r="A3445">
            <v>1274</v>
          </cell>
          <cell r="B3445" t="str">
            <v>Paul</v>
          </cell>
          <cell r="C3445" t="str">
            <v>Andrews</v>
          </cell>
          <cell r="D3445">
            <v>27069</v>
          </cell>
          <cell r="E3445" t="str">
            <v>M</v>
          </cell>
          <cell r="F3445">
            <v>50</v>
          </cell>
          <cell r="G3445" t="str">
            <v>V 50</v>
          </cell>
          <cell r="I3445" t="str">
            <v>1st</v>
          </cell>
          <cell r="J3445" t="str">
            <v>BSRC</v>
          </cell>
          <cell r="K3445">
            <v>3</v>
          </cell>
        </row>
        <row r="3446">
          <cell r="B3446" t="str">
            <v>Alexander</v>
          </cell>
          <cell r="C3446" t="str">
            <v>Appleby</v>
          </cell>
          <cell r="D3446">
            <v>36926</v>
          </cell>
          <cell r="E3446" t="str">
            <v>M</v>
          </cell>
          <cell r="F3446">
            <v>23</v>
          </cell>
          <cell r="G3446" t="str">
            <v>S</v>
          </cell>
          <cell r="I3446" t="str">
            <v>1st</v>
          </cell>
          <cell r="J3446" t="str">
            <v>BSRC</v>
          </cell>
          <cell r="K3446">
            <v>3</v>
          </cell>
        </row>
        <row r="3447">
          <cell r="B3447" t="str">
            <v>John</v>
          </cell>
          <cell r="C3447" t="str">
            <v>Appleby</v>
          </cell>
          <cell r="D3447">
            <v>26024</v>
          </cell>
          <cell r="E3447" t="str">
            <v>M</v>
          </cell>
          <cell r="F3447">
            <v>53</v>
          </cell>
          <cell r="G3447" t="str">
            <v>V 50</v>
          </cell>
          <cell r="H3447" t="str">
            <v>V 50</v>
          </cell>
          <cell r="I3447" t="str">
            <v>1st</v>
          </cell>
          <cell r="J3447" t="str">
            <v>BSRC</v>
          </cell>
          <cell r="K3447">
            <v>3</v>
          </cell>
        </row>
        <row r="3448">
          <cell r="B3448" t="str">
            <v>Dean</v>
          </cell>
          <cell r="C3448" t="str">
            <v>Ashley</v>
          </cell>
          <cell r="D3448">
            <v>34962</v>
          </cell>
          <cell r="E3448" t="str">
            <v>M</v>
          </cell>
          <cell r="F3448">
            <v>28</v>
          </cell>
          <cell r="G3448" t="str">
            <v>S</v>
          </cell>
          <cell r="I3448" t="str">
            <v>1st</v>
          </cell>
          <cell r="J3448" t="str">
            <v>BSRC</v>
          </cell>
          <cell r="K3448">
            <v>3</v>
          </cell>
        </row>
        <row r="3449">
          <cell r="B3449" t="str">
            <v>Dean</v>
          </cell>
          <cell r="C3449" t="str">
            <v>Aylott</v>
          </cell>
          <cell r="D3449">
            <v>32003</v>
          </cell>
          <cell r="E3449" t="str">
            <v>M</v>
          </cell>
          <cell r="F3449">
            <v>36</v>
          </cell>
          <cell r="G3449" t="str">
            <v>S</v>
          </cell>
          <cell r="H3449" t="str">
            <v>S</v>
          </cell>
          <cell r="I3449" t="str">
            <v>1st</v>
          </cell>
          <cell r="J3449" t="str">
            <v>BSRC</v>
          </cell>
          <cell r="K3449">
            <v>3</v>
          </cell>
        </row>
        <row r="3450">
          <cell r="B3450" t="str">
            <v>Owen</v>
          </cell>
          <cell r="C3450" t="str">
            <v>Bailey</v>
          </cell>
          <cell r="D3450">
            <v>28809</v>
          </cell>
          <cell r="E3450" t="str">
            <v>M</v>
          </cell>
          <cell r="F3450">
            <v>45</v>
          </cell>
          <cell r="G3450" t="str">
            <v>V 40</v>
          </cell>
          <cell r="H3450" t="str">
            <v>V 40</v>
          </cell>
          <cell r="I3450" t="str">
            <v>1st</v>
          </cell>
          <cell r="J3450" t="str">
            <v>BSRC</v>
          </cell>
          <cell r="K3450">
            <v>3</v>
          </cell>
        </row>
        <row r="3451">
          <cell r="B3451" t="str">
            <v>John</v>
          </cell>
          <cell r="C3451" t="str">
            <v>Baker</v>
          </cell>
          <cell r="D3451">
            <v>18426</v>
          </cell>
          <cell r="E3451" t="str">
            <v>M</v>
          </cell>
          <cell r="F3451">
            <v>74</v>
          </cell>
          <cell r="G3451" t="str">
            <v>V 70</v>
          </cell>
          <cell r="I3451" t="str">
            <v>1st</v>
          </cell>
          <cell r="J3451" t="str">
            <v>BSRC</v>
          </cell>
          <cell r="K3451">
            <v>3</v>
          </cell>
        </row>
        <row r="3452">
          <cell r="B3452" t="str">
            <v>Stephen</v>
          </cell>
          <cell r="C3452" t="str">
            <v>Ball</v>
          </cell>
          <cell r="D3452">
            <v>19586</v>
          </cell>
          <cell r="E3452" t="str">
            <v>M</v>
          </cell>
          <cell r="F3452">
            <v>70</v>
          </cell>
          <cell r="G3452" t="str">
            <v>V 70</v>
          </cell>
          <cell r="I3452" t="str">
            <v>1st</v>
          </cell>
          <cell r="J3452" t="str">
            <v>BSRC</v>
          </cell>
          <cell r="K3452">
            <v>3</v>
          </cell>
        </row>
        <row r="3453">
          <cell r="B3453" t="str">
            <v>Peter</v>
          </cell>
          <cell r="C3453" t="str">
            <v>Beatty</v>
          </cell>
          <cell r="D3453">
            <v>20296</v>
          </cell>
          <cell r="E3453" t="str">
            <v>M</v>
          </cell>
          <cell r="F3453">
            <v>68</v>
          </cell>
          <cell r="G3453" t="str">
            <v>V 60</v>
          </cell>
          <cell r="H3453" t="str">
            <v>V 60</v>
          </cell>
          <cell r="I3453" t="str">
            <v>1st</v>
          </cell>
          <cell r="J3453" t="str">
            <v>BSRC</v>
          </cell>
          <cell r="K3453">
            <v>3</v>
          </cell>
        </row>
        <row r="3454">
          <cell r="B3454" t="str">
            <v>Adam</v>
          </cell>
          <cell r="C3454" t="str">
            <v>Beaumont</v>
          </cell>
          <cell r="D3454">
            <v>35480</v>
          </cell>
          <cell r="E3454" t="str">
            <v>M</v>
          </cell>
          <cell r="F3454">
            <v>27</v>
          </cell>
          <cell r="G3454" t="str">
            <v>S</v>
          </cell>
          <cell r="H3454" t="str">
            <v>S</v>
          </cell>
          <cell r="I3454" t="str">
            <v>1st</v>
          </cell>
          <cell r="J3454" t="str">
            <v>BSRC</v>
          </cell>
          <cell r="K3454">
            <v>3</v>
          </cell>
        </row>
        <row r="3455">
          <cell r="A3455">
            <v>1312</v>
          </cell>
          <cell r="B3455" t="str">
            <v>Daniel</v>
          </cell>
          <cell r="C3455" t="str">
            <v>Beazley</v>
          </cell>
          <cell r="D3455">
            <v>27380</v>
          </cell>
          <cell r="E3455" t="str">
            <v>M</v>
          </cell>
          <cell r="F3455">
            <v>49</v>
          </cell>
          <cell r="G3455" t="str">
            <v>V 40</v>
          </cell>
          <cell r="H3455" t="str">
            <v>V 40</v>
          </cell>
          <cell r="I3455" t="str">
            <v>1st</v>
          </cell>
          <cell r="J3455" t="str">
            <v>BSRC</v>
          </cell>
          <cell r="K3455">
            <v>3</v>
          </cell>
        </row>
        <row r="3456">
          <cell r="B3456" t="str">
            <v>William</v>
          </cell>
          <cell r="C3456" t="str">
            <v>Bell</v>
          </cell>
          <cell r="D3456">
            <v>31331</v>
          </cell>
          <cell r="E3456" t="str">
            <v>M</v>
          </cell>
          <cell r="F3456">
            <v>38</v>
          </cell>
          <cell r="G3456" t="str">
            <v>S</v>
          </cell>
          <cell r="H3456" t="str">
            <v>S</v>
          </cell>
          <cell r="I3456" t="str">
            <v>1st</v>
          </cell>
          <cell r="J3456" t="str">
            <v>BSRC</v>
          </cell>
          <cell r="K3456">
            <v>3</v>
          </cell>
        </row>
        <row r="3457">
          <cell r="B3457" t="str">
            <v>Roger</v>
          </cell>
          <cell r="C3457" t="str">
            <v>Berry</v>
          </cell>
          <cell r="D3457">
            <v>27913</v>
          </cell>
          <cell r="E3457" t="str">
            <v>M</v>
          </cell>
          <cell r="F3457">
            <v>48</v>
          </cell>
          <cell r="G3457" t="str">
            <v>V 40</v>
          </cell>
          <cell r="I3457" t="str">
            <v>1st</v>
          </cell>
          <cell r="J3457" t="str">
            <v>BSRC</v>
          </cell>
          <cell r="K3457">
            <v>3</v>
          </cell>
        </row>
        <row r="3458">
          <cell r="B3458" t="str">
            <v>Stephen</v>
          </cell>
          <cell r="C3458" t="str">
            <v>Berry</v>
          </cell>
          <cell r="D3458">
            <v>28162</v>
          </cell>
          <cell r="E3458" t="str">
            <v>M</v>
          </cell>
          <cell r="F3458">
            <v>47</v>
          </cell>
          <cell r="G3458" t="str">
            <v>V 40</v>
          </cell>
          <cell r="I3458" t="str">
            <v>1st</v>
          </cell>
          <cell r="J3458" t="str">
            <v>BSRC</v>
          </cell>
          <cell r="K3458">
            <v>3</v>
          </cell>
        </row>
        <row r="3459">
          <cell r="A3459">
            <v>1304</v>
          </cell>
          <cell r="B3459" t="str">
            <v>Balint</v>
          </cell>
          <cell r="C3459" t="str">
            <v>Bone</v>
          </cell>
          <cell r="D3459">
            <v>30937</v>
          </cell>
          <cell r="E3459" t="str">
            <v>M</v>
          </cell>
          <cell r="F3459">
            <v>39</v>
          </cell>
          <cell r="G3459" t="str">
            <v>S</v>
          </cell>
          <cell r="I3459" t="str">
            <v>1st</v>
          </cell>
          <cell r="J3459" t="str">
            <v>BSRC</v>
          </cell>
          <cell r="K3459">
            <v>3</v>
          </cell>
        </row>
        <row r="3460">
          <cell r="B3460" t="str">
            <v>Mark</v>
          </cell>
          <cell r="C3460" t="str">
            <v>Booker</v>
          </cell>
          <cell r="D3460">
            <v>24116</v>
          </cell>
          <cell r="E3460" t="str">
            <v>M</v>
          </cell>
          <cell r="F3460">
            <v>58</v>
          </cell>
          <cell r="G3460" t="str">
            <v>V 50</v>
          </cell>
          <cell r="H3460" t="str">
            <v>V 50</v>
          </cell>
          <cell r="I3460" t="str">
            <v>1st</v>
          </cell>
          <cell r="J3460" t="str">
            <v>BSRC</v>
          </cell>
          <cell r="K3460">
            <v>3</v>
          </cell>
        </row>
        <row r="3461">
          <cell r="A3461">
            <v>1236</v>
          </cell>
          <cell r="B3461" t="str">
            <v>Lee</v>
          </cell>
          <cell r="C3461" t="str">
            <v>Boswell</v>
          </cell>
          <cell r="D3461">
            <v>33998</v>
          </cell>
          <cell r="E3461" t="str">
            <v>M</v>
          </cell>
          <cell r="F3461">
            <v>31</v>
          </cell>
          <cell r="G3461" t="str">
            <v>S</v>
          </cell>
          <cell r="H3461" t="str">
            <v>S</v>
          </cell>
          <cell r="I3461" t="str">
            <v>1st</v>
          </cell>
          <cell r="J3461" t="str">
            <v>BSRC</v>
          </cell>
          <cell r="K3461">
            <v>3</v>
          </cell>
        </row>
        <row r="3462">
          <cell r="B3462" t="str">
            <v>Mark</v>
          </cell>
          <cell r="C3462" t="str">
            <v>Bowman</v>
          </cell>
          <cell r="D3462">
            <v>22059</v>
          </cell>
          <cell r="E3462" t="str">
            <v>M</v>
          </cell>
          <cell r="F3462">
            <v>64</v>
          </cell>
          <cell r="G3462" t="str">
            <v>V 60</v>
          </cell>
          <cell r="I3462" t="str">
            <v>1st</v>
          </cell>
          <cell r="J3462" t="str">
            <v>BSRC</v>
          </cell>
          <cell r="K3462">
            <v>3</v>
          </cell>
        </row>
        <row r="3463">
          <cell r="B3463" t="str">
            <v>Vaughn</v>
          </cell>
          <cell r="C3463" t="str">
            <v>Braithwaite</v>
          </cell>
          <cell r="D3463">
            <v>32468</v>
          </cell>
          <cell r="E3463" t="str">
            <v>M</v>
          </cell>
          <cell r="F3463">
            <v>35</v>
          </cell>
          <cell r="G3463" t="str">
            <v>S</v>
          </cell>
          <cell r="I3463" t="str">
            <v>1st</v>
          </cell>
          <cell r="J3463" t="str">
            <v>BSRC</v>
          </cell>
          <cell r="K3463">
            <v>3</v>
          </cell>
        </row>
        <row r="3464">
          <cell r="B3464" t="str">
            <v>Samuel</v>
          </cell>
          <cell r="C3464" t="str">
            <v>Brennan</v>
          </cell>
          <cell r="D3464">
            <v>32860</v>
          </cell>
          <cell r="E3464" t="str">
            <v>M</v>
          </cell>
          <cell r="F3464">
            <v>34</v>
          </cell>
          <cell r="G3464" t="str">
            <v>S</v>
          </cell>
          <cell r="H3464" t="str">
            <v>S</v>
          </cell>
          <cell r="I3464" t="str">
            <v>1st</v>
          </cell>
          <cell r="J3464" t="str">
            <v>BSRC</v>
          </cell>
          <cell r="K3464">
            <v>3</v>
          </cell>
        </row>
        <row r="3465">
          <cell r="B3465" t="str">
            <v>Chris</v>
          </cell>
          <cell r="C3465" t="str">
            <v>Brolly</v>
          </cell>
          <cell r="D3465">
            <v>22124</v>
          </cell>
          <cell r="E3465" t="str">
            <v>M</v>
          </cell>
          <cell r="F3465">
            <v>63</v>
          </cell>
          <cell r="G3465" t="str">
            <v>V 60</v>
          </cell>
          <cell r="I3465" t="str">
            <v>1st</v>
          </cell>
          <cell r="J3465" t="str">
            <v>BSRC</v>
          </cell>
          <cell r="K3465">
            <v>3</v>
          </cell>
        </row>
        <row r="3466">
          <cell r="B3466" t="str">
            <v>David</v>
          </cell>
          <cell r="C3466" t="str">
            <v>Broughton</v>
          </cell>
          <cell r="D3466">
            <v>26332</v>
          </cell>
          <cell r="E3466" t="str">
            <v>M</v>
          </cell>
          <cell r="F3466">
            <v>52</v>
          </cell>
          <cell r="G3466" t="str">
            <v>V 50</v>
          </cell>
          <cell r="I3466" t="str">
            <v>1st</v>
          </cell>
          <cell r="J3466" t="str">
            <v>BSRC</v>
          </cell>
          <cell r="K3466">
            <v>3</v>
          </cell>
        </row>
        <row r="3467">
          <cell r="B3467" t="str">
            <v>Alasdair</v>
          </cell>
          <cell r="C3467" t="str">
            <v>Bruce</v>
          </cell>
          <cell r="D3467">
            <v>26115</v>
          </cell>
          <cell r="E3467" t="str">
            <v>M</v>
          </cell>
          <cell r="F3467">
            <v>53</v>
          </cell>
          <cell r="G3467" t="str">
            <v>V 50</v>
          </cell>
          <cell r="I3467" t="str">
            <v>1st</v>
          </cell>
          <cell r="J3467" t="str">
            <v>BSRC</v>
          </cell>
          <cell r="K3467">
            <v>3</v>
          </cell>
        </row>
        <row r="3468">
          <cell r="B3468" t="str">
            <v>Stephen</v>
          </cell>
          <cell r="C3468" t="str">
            <v>Bullough</v>
          </cell>
          <cell r="D3468">
            <v>32689</v>
          </cell>
          <cell r="E3468" t="str">
            <v>M</v>
          </cell>
          <cell r="F3468">
            <v>35</v>
          </cell>
          <cell r="G3468" t="str">
            <v>S</v>
          </cell>
          <cell r="I3468" t="str">
            <v>1st</v>
          </cell>
          <cell r="J3468" t="str">
            <v>BSRC</v>
          </cell>
          <cell r="K3468">
            <v>3</v>
          </cell>
        </row>
        <row r="3469">
          <cell r="B3469" t="str">
            <v>Mark</v>
          </cell>
          <cell r="C3469" t="str">
            <v>Burkett</v>
          </cell>
          <cell r="D3469">
            <v>23473</v>
          </cell>
          <cell r="E3469" t="str">
            <v>M</v>
          </cell>
          <cell r="F3469">
            <v>60</v>
          </cell>
          <cell r="G3469" t="str">
            <v>V 60</v>
          </cell>
          <cell r="I3469" t="str">
            <v>1st</v>
          </cell>
          <cell r="J3469" t="str">
            <v>BSRC</v>
          </cell>
          <cell r="K3469">
            <v>3</v>
          </cell>
        </row>
        <row r="3470">
          <cell r="B3470" t="str">
            <v>Matthew</v>
          </cell>
          <cell r="C3470" t="str">
            <v>Callcut</v>
          </cell>
          <cell r="D3470">
            <v>35410</v>
          </cell>
          <cell r="E3470" t="str">
            <v>M</v>
          </cell>
          <cell r="F3470">
            <v>27</v>
          </cell>
          <cell r="G3470" t="str">
            <v>S</v>
          </cell>
          <cell r="I3470" t="str">
            <v>1st</v>
          </cell>
          <cell r="J3470" t="str">
            <v>BSRC</v>
          </cell>
          <cell r="K3470">
            <v>3</v>
          </cell>
        </row>
        <row r="3471">
          <cell r="A3471">
            <v>1240</v>
          </cell>
          <cell r="B3471" t="str">
            <v>Alex</v>
          </cell>
          <cell r="C3471" t="str">
            <v>Cassels</v>
          </cell>
          <cell r="D3471">
            <v>32427</v>
          </cell>
          <cell r="E3471" t="str">
            <v>M</v>
          </cell>
          <cell r="F3471">
            <v>35</v>
          </cell>
          <cell r="G3471" t="str">
            <v>S</v>
          </cell>
          <cell r="H3471" t="str">
            <v>S</v>
          </cell>
          <cell r="I3471" t="str">
            <v>1st</v>
          </cell>
          <cell r="J3471" t="str">
            <v>BSRC</v>
          </cell>
          <cell r="K3471">
            <v>3</v>
          </cell>
        </row>
        <row r="3472">
          <cell r="B3472" t="str">
            <v>Tony</v>
          </cell>
          <cell r="C3472" t="str">
            <v>Chada</v>
          </cell>
          <cell r="D3472">
            <v>24225</v>
          </cell>
          <cell r="E3472" t="str">
            <v>M</v>
          </cell>
          <cell r="F3472">
            <v>58</v>
          </cell>
          <cell r="G3472" t="str">
            <v>V 50</v>
          </cell>
          <cell r="H3472" t="str">
            <v>V 50</v>
          </cell>
          <cell r="I3472" t="str">
            <v>1st</v>
          </cell>
          <cell r="J3472" t="str">
            <v>BSRC</v>
          </cell>
          <cell r="K3472">
            <v>3</v>
          </cell>
        </row>
        <row r="3473">
          <cell r="B3473" t="str">
            <v>Philip</v>
          </cell>
          <cell r="C3473" t="str">
            <v>Chaplin</v>
          </cell>
          <cell r="D3473">
            <v>23949</v>
          </cell>
          <cell r="E3473" t="str">
            <v>M</v>
          </cell>
          <cell r="F3473">
            <v>58</v>
          </cell>
          <cell r="G3473" t="str">
            <v>V 50</v>
          </cell>
          <cell r="I3473" t="str">
            <v>1st</v>
          </cell>
          <cell r="J3473" t="str">
            <v>BSRC</v>
          </cell>
          <cell r="K3473">
            <v>3</v>
          </cell>
        </row>
        <row r="3474">
          <cell r="A3474">
            <v>1298</v>
          </cell>
          <cell r="B3474" t="str">
            <v>Adam</v>
          </cell>
          <cell r="C3474" t="str">
            <v>Chapman</v>
          </cell>
          <cell r="D3474">
            <v>29758</v>
          </cell>
          <cell r="E3474" t="str">
            <v>M</v>
          </cell>
          <cell r="F3474">
            <v>43</v>
          </cell>
          <cell r="G3474" t="str">
            <v>V 40</v>
          </cell>
          <cell r="H3474" t="str">
            <v>V 40</v>
          </cell>
          <cell r="I3474" t="str">
            <v>1st</v>
          </cell>
          <cell r="J3474" t="str">
            <v>BSRC</v>
          </cell>
          <cell r="K3474">
            <v>3</v>
          </cell>
        </row>
        <row r="3475">
          <cell r="B3475" t="str">
            <v>Patrick</v>
          </cell>
          <cell r="C3475" t="str">
            <v>Chappel</v>
          </cell>
          <cell r="D3475">
            <v>23656</v>
          </cell>
          <cell r="E3475" t="str">
            <v>M</v>
          </cell>
          <cell r="F3475">
            <v>59</v>
          </cell>
          <cell r="G3475" t="str">
            <v>V 50</v>
          </cell>
          <cell r="I3475" t="str">
            <v>1st</v>
          </cell>
          <cell r="J3475" t="str">
            <v>BSRC</v>
          </cell>
          <cell r="K3475">
            <v>3</v>
          </cell>
        </row>
        <row r="3476">
          <cell r="A3476">
            <v>1286</v>
          </cell>
          <cell r="B3476" t="str">
            <v>Chris</v>
          </cell>
          <cell r="C3476" t="str">
            <v>Chew</v>
          </cell>
          <cell r="D3476">
            <v>24170</v>
          </cell>
          <cell r="E3476" t="str">
            <v>M</v>
          </cell>
          <cell r="F3476">
            <v>58</v>
          </cell>
          <cell r="G3476" t="str">
            <v>V 50</v>
          </cell>
          <cell r="H3476" t="str">
            <v>V 50</v>
          </cell>
          <cell r="I3476" t="str">
            <v>1st</v>
          </cell>
          <cell r="J3476" t="str">
            <v>BSRC</v>
          </cell>
          <cell r="K3476">
            <v>3</v>
          </cell>
        </row>
        <row r="3477">
          <cell r="B3477" t="str">
            <v>Steve</v>
          </cell>
          <cell r="C3477" t="str">
            <v>Chimunye</v>
          </cell>
          <cell r="D3477">
            <v>26404</v>
          </cell>
          <cell r="E3477" t="str">
            <v>M</v>
          </cell>
          <cell r="F3477">
            <v>52</v>
          </cell>
          <cell r="G3477" t="str">
            <v>V 50</v>
          </cell>
          <cell r="H3477" t="str">
            <v>V 50</v>
          </cell>
          <cell r="I3477" t="str">
            <v>1st</v>
          </cell>
          <cell r="J3477" t="str">
            <v>BSRC</v>
          </cell>
          <cell r="K3477">
            <v>3</v>
          </cell>
        </row>
        <row r="3478">
          <cell r="A3478">
            <v>1257</v>
          </cell>
          <cell r="B3478" t="str">
            <v>Matthew</v>
          </cell>
          <cell r="C3478" t="str">
            <v>Coaker</v>
          </cell>
          <cell r="D3478">
            <v>28899</v>
          </cell>
          <cell r="E3478" t="str">
            <v>M</v>
          </cell>
          <cell r="F3478">
            <v>45</v>
          </cell>
          <cell r="G3478" t="str">
            <v>V 40</v>
          </cell>
          <cell r="H3478" t="str">
            <v>V 40</v>
          </cell>
          <cell r="I3478" t="str">
            <v>1st</v>
          </cell>
          <cell r="J3478" t="str">
            <v>BSRC</v>
          </cell>
          <cell r="K3478">
            <v>3</v>
          </cell>
        </row>
        <row r="3479">
          <cell r="B3479" t="str">
            <v>Matthew</v>
          </cell>
          <cell r="C3479" t="str">
            <v>Cole</v>
          </cell>
          <cell r="D3479">
            <v>29281</v>
          </cell>
          <cell r="E3479" t="str">
            <v>M</v>
          </cell>
          <cell r="F3479">
            <v>44</v>
          </cell>
          <cell r="G3479" t="str">
            <v>V 40</v>
          </cell>
          <cell r="H3479" t="str">
            <v>V 40</v>
          </cell>
          <cell r="I3479" t="str">
            <v>1st</v>
          </cell>
          <cell r="J3479" t="str">
            <v>BSRC</v>
          </cell>
          <cell r="K3479">
            <v>3</v>
          </cell>
        </row>
        <row r="3480">
          <cell r="B3480" t="str">
            <v>Marcus</v>
          </cell>
          <cell r="C3480" t="str">
            <v>Collings</v>
          </cell>
          <cell r="D3480">
            <v>27674</v>
          </cell>
          <cell r="E3480" t="str">
            <v>M</v>
          </cell>
          <cell r="F3480">
            <v>48</v>
          </cell>
          <cell r="G3480" t="str">
            <v>V 40</v>
          </cell>
          <cell r="I3480" t="str">
            <v>1st</v>
          </cell>
          <cell r="J3480" t="str">
            <v>BSRC</v>
          </cell>
          <cell r="K3480">
            <v>3</v>
          </cell>
        </row>
        <row r="3481">
          <cell r="B3481" t="str">
            <v>Chris</v>
          </cell>
          <cell r="C3481" t="str">
            <v>Connell</v>
          </cell>
          <cell r="D3481">
            <v>19873</v>
          </cell>
          <cell r="E3481" t="str">
            <v>M</v>
          </cell>
          <cell r="F3481">
            <v>70</v>
          </cell>
          <cell r="G3481" t="str">
            <v>V 70</v>
          </cell>
          <cell r="I3481" t="str">
            <v>1st</v>
          </cell>
          <cell r="J3481" t="str">
            <v>BSRC</v>
          </cell>
          <cell r="K3481">
            <v>3</v>
          </cell>
        </row>
        <row r="3482">
          <cell r="B3482" t="str">
            <v>Michael</v>
          </cell>
          <cell r="C3482" t="str">
            <v>Connolly</v>
          </cell>
          <cell r="D3482">
            <v>22864</v>
          </cell>
          <cell r="E3482" t="str">
            <v>M</v>
          </cell>
          <cell r="F3482">
            <v>61</v>
          </cell>
          <cell r="G3482" t="str">
            <v>V 60</v>
          </cell>
          <cell r="I3482" t="str">
            <v>1st</v>
          </cell>
          <cell r="J3482" t="str">
            <v>BSRC</v>
          </cell>
          <cell r="K3482">
            <v>3</v>
          </cell>
        </row>
        <row r="3483">
          <cell r="B3483" t="str">
            <v>Joe</v>
          </cell>
          <cell r="C3483" t="str">
            <v>Costley</v>
          </cell>
          <cell r="E3483" t="str">
            <v>M</v>
          </cell>
          <cell r="F3483">
            <v>124</v>
          </cell>
          <cell r="G3483" t="str">
            <v>?</v>
          </cell>
          <cell r="H3483" t="str">
            <v>V 50</v>
          </cell>
          <cell r="I3483" t="str">
            <v>1st</v>
          </cell>
          <cell r="J3483" t="str">
            <v>BSRC</v>
          </cell>
          <cell r="K3483">
            <v>3</v>
          </cell>
        </row>
        <row r="3484">
          <cell r="B3484" t="str">
            <v>Stuart</v>
          </cell>
          <cell r="C3484" t="str">
            <v>Davenport</v>
          </cell>
          <cell r="D3484">
            <v>24363</v>
          </cell>
          <cell r="E3484" t="str">
            <v>M</v>
          </cell>
          <cell r="F3484">
            <v>57</v>
          </cell>
          <cell r="G3484" t="str">
            <v>V 50</v>
          </cell>
          <cell r="H3484" t="str">
            <v>V 50</v>
          </cell>
          <cell r="I3484" t="str">
            <v>1st</v>
          </cell>
          <cell r="J3484" t="str">
            <v>BSRC</v>
          </cell>
          <cell r="K3484">
            <v>3</v>
          </cell>
        </row>
        <row r="3485">
          <cell r="A3485">
            <v>1290</v>
          </cell>
          <cell r="B3485" t="str">
            <v>Rohit</v>
          </cell>
          <cell r="C3485" t="str">
            <v>Dayama</v>
          </cell>
          <cell r="D3485">
            <v>28509</v>
          </cell>
          <cell r="E3485" t="str">
            <v>M</v>
          </cell>
          <cell r="F3485">
            <v>46</v>
          </cell>
          <cell r="G3485" t="str">
            <v>V 40</v>
          </cell>
          <cell r="H3485" t="str">
            <v>V 40</v>
          </cell>
          <cell r="I3485" t="str">
            <v>1st</v>
          </cell>
          <cell r="J3485" t="str">
            <v>BSRC</v>
          </cell>
          <cell r="K3485">
            <v>3</v>
          </cell>
        </row>
        <row r="3486">
          <cell r="B3486" t="str">
            <v>Ben</v>
          </cell>
          <cell r="C3486" t="str">
            <v>Dean</v>
          </cell>
          <cell r="D3486">
            <v>28017</v>
          </cell>
          <cell r="E3486" t="str">
            <v>M</v>
          </cell>
          <cell r="F3486">
            <v>47</v>
          </cell>
          <cell r="G3486" t="str">
            <v>V 40</v>
          </cell>
          <cell r="I3486" t="str">
            <v>1st</v>
          </cell>
          <cell r="J3486" t="str">
            <v>BSRC</v>
          </cell>
          <cell r="K3486">
            <v>3</v>
          </cell>
        </row>
        <row r="3487">
          <cell r="A3487">
            <v>1303</v>
          </cell>
          <cell r="B3487" t="str">
            <v>Paul</v>
          </cell>
          <cell r="C3487" t="str">
            <v>Dearlove</v>
          </cell>
          <cell r="D3487">
            <v>24987</v>
          </cell>
          <cell r="E3487" t="str">
            <v>M</v>
          </cell>
          <cell r="F3487">
            <v>56</v>
          </cell>
          <cell r="G3487" t="str">
            <v>V 50</v>
          </cell>
          <cell r="I3487" t="str">
            <v>1st</v>
          </cell>
          <cell r="J3487" t="str">
            <v>BSRC</v>
          </cell>
          <cell r="K3487">
            <v>3</v>
          </cell>
        </row>
        <row r="3488">
          <cell r="B3488" t="str">
            <v>James</v>
          </cell>
          <cell r="C3488" t="str">
            <v>Delve</v>
          </cell>
          <cell r="D3488">
            <v>27891</v>
          </cell>
          <cell r="E3488" t="str">
            <v>M</v>
          </cell>
          <cell r="F3488">
            <v>48</v>
          </cell>
          <cell r="G3488" t="str">
            <v>V 40</v>
          </cell>
          <cell r="H3488" t="str">
            <v>V 40</v>
          </cell>
          <cell r="I3488" t="str">
            <v>1st</v>
          </cell>
          <cell r="J3488" t="str">
            <v>BSRC</v>
          </cell>
          <cell r="K3488">
            <v>3</v>
          </cell>
        </row>
        <row r="3489">
          <cell r="A3489">
            <v>1311</v>
          </cell>
          <cell r="B3489" t="str">
            <v>Jonathan</v>
          </cell>
          <cell r="C3489" t="str">
            <v>Derrick</v>
          </cell>
          <cell r="D3489">
            <v>33589</v>
          </cell>
          <cell r="E3489" t="str">
            <v>M</v>
          </cell>
          <cell r="F3489">
            <v>32</v>
          </cell>
          <cell r="G3489" t="str">
            <v>S</v>
          </cell>
          <cell r="H3489" t="str">
            <v>S</v>
          </cell>
          <cell r="I3489" t="str">
            <v>1st</v>
          </cell>
          <cell r="J3489" t="str">
            <v>BSRC</v>
          </cell>
          <cell r="K3489">
            <v>3</v>
          </cell>
        </row>
        <row r="3490">
          <cell r="B3490" t="str">
            <v>Malcolm</v>
          </cell>
          <cell r="C3490" t="str">
            <v>Dewhurst</v>
          </cell>
          <cell r="D3490">
            <v>21031</v>
          </cell>
          <cell r="E3490" t="str">
            <v>M</v>
          </cell>
          <cell r="F3490">
            <v>66</v>
          </cell>
          <cell r="G3490" t="str">
            <v>V 60</v>
          </cell>
          <cell r="I3490" t="str">
            <v>1st</v>
          </cell>
          <cell r="J3490" t="str">
            <v>BSRC</v>
          </cell>
          <cell r="K3490">
            <v>3</v>
          </cell>
        </row>
        <row r="3491">
          <cell r="B3491" t="str">
            <v>Simon</v>
          </cell>
          <cell r="C3491" t="str">
            <v>Dewhurst</v>
          </cell>
          <cell r="D3491">
            <v>33680</v>
          </cell>
          <cell r="E3491" t="str">
            <v>M</v>
          </cell>
          <cell r="F3491">
            <v>32</v>
          </cell>
          <cell r="G3491" t="str">
            <v>S</v>
          </cell>
          <cell r="H3491" t="str">
            <v>S</v>
          </cell>
          <cell r="I3491" t="str">
            <v>1st</v>
          </cell>
          <cell r="J3491" t="str">
            <v>BSRC</v>
          </cell>
          <cell r="K3491">
            <v>3</v>
          </cell>
        </row>
        <row r="3492">
          <cell r="B3492" t="str">
            <v>Liam</v>
          </cell>
          <cell r="C3492" t="str">
            <v>Dillon</v>
          </cell>
          <cell r="D3492">
            <v>26927</v>
          </cell>
          <cell r="E3492" t="str">
            <v>M</v>
          </cell>
          <cell r="F3492">
            <v>50</v>
          </cell>
          <cell r="G3492" t="str">
            <v>V 50</v>
          </cell>
          <cell r="H3492" t="str">
            <v>V 40</v>
          </cell>
          <cell r="I3492" t="str">
            <v>1st</v>
          </cell>
          <cell r="J3492" t="str">
            <v>BSRC</v>
          </cell>
          <cell r="K3492">
            <v>3</v>
          </cell>
        </row>
        <row r="3493">
          <cell r="B3493" t="str">
            <v>John</v>
          </cell>
          <cell r="C3493" t="str">
            <v>Dodsworth</v>
          </cell>
          <cell r="D3493">
            <v>24648</v>
          </cell>
          <cell r="E3493" t="str">
            <v>M</v>
          </cell>
          <cell r="F3493">
            <v>57</v>
          </cell>
          <cell r="G3493" t="str">
            <v>V 50</v>
          </cell>
          <cell r="H3493" t="str">
            <v>V 50</v>
          </cell>
          <cell r="I3493" t="str">
            <v>1st</v>
          </cell>
          <cell r="J3493" t="str">
            <v>BSRC</v>
          </cell>
          <cell r="K3493">
            <v>3</v>
          </cell>
        </row>
        <row r="3494">
          <cell r="B3494" t="str">
            <v xml:space="preserve">Tom </v>
          </cell>
          <cell r="C3494" t="str">
            <v>Dollimore</v>
          </cell>
          <cell r="D3494">
            <v>33744</v>
          </cell>
          <cell r="E3494" t="str">
            <v>M</v>
          </cell>
          <cell r="F3494">
            <v>32</v>
          </cell>
          <cell r="G3494" t="str">
            <v>S</v>
          </cell>
          <cell r="I3494" t="str">
            <v>1st</v>
          </cell>
          <cell r="J3494" t="str">
            <v>BSRC</v>
          </cell>
          <cell r="K3494">
            <v>3</v>
          </cell>
        </row>
        <row r="3495">
          <cell r="B3495" t="str">
            <v>Quentin</v>
          </cell>
          <cell r="C3495" t="str">
            <v>Downes</v>
          </cell>
          <cell r="D3495">
            <v>27958</v>
          </cell>
          <cell r="E3495" t="str">
            <v>M</v>
          </cell>
          <cell r="F3495">
            <v>48</v>
          </cell>
          <cell r="G3495" t="str">
            <v>V 40</v>
          </cell>
          <cell r="H3495" t="str">
            <v>S</v>
          </cell>
          <cell r="I3495" t="str">
            <v>1st</v>
          </cell>
          <cell r="J3495" t="str">
            <v>BSRC</v>
          </cell>
          <cell r="K3495">
            <v>3</v>
          </cell>
        </row>
        <row r="3496">
          <cell r="A3496">
            <v>1239</v>
          </cell>
          <cell r="B3496" t="str">
            <v>Keith</v>
          </cell>
          <cell r="C3496" t="str">
            <v>Duncan</v>
          </cell>
          <cell r="D3496">
            <v>24847</v>
          </cell>
          <cell r="E3496" t="str">
            <v>M</v>
          </cell>
          <cell r="F3496">
            <v>56</v>
          </cell>
          <cell r="G3496" t="str">
            <v>V 50</v>
          </cell>
          <cell r="H3496" t="str">
            <v>V 50</v>
          </cell>
          <cell r="I3496" t="str">
            <v>1st</v>
          </cell>
          <cell r="J3496" t="str">
            <v>BSRC</v>
          </cell>
          <cell r="K3496">
            <v>3</v>
          </cell>
        </row>
        <row r="3497">
          <cell r="A3497">
            <v>1254</v>
          </cell>
          <cell r="B3497" t="str">
            <v>Richard</v>
          </cell>
          <cell r="C3497" t="str">
            <v>Eddershaw</v>
          </cell>
          <cell r="D3497">
            <v>22667</v>
          </cell>
          <cell r="E3497" t="str">
            <v>M</v>
          </cell>
          <cell r="F3497">
            <v>62</v>
          </cell>
          <cell r="G3497" t="str">
            <v>V 60</v>
          </cell>
          <cell r="H3497" t="str">
            <v>V 60</v>
          </cell>
          <cell r="I3497" t="str">
            <v>1st</v>
          </cell>
          <cell r="J3497" t="str">
            <v>BSRC</v>
          </cell>
          <cell r="K3497">
            <v>3</v>
          </cell>
        </row>
        <row r="3498">
          <cell r="B3498" t="str">
            <v>John</v>
          </cell>
          <cell r="C3498" t="str">
            <v>Etherden</v>
          </cell>
          <cell r="D3498">
            <v>16242</v>
          </cell>
          <cell r="E3498" t="str">
            <v>M</v>
          </cell>
          <cell r="F3498">
            <v>80</v>
          </cell>
          <cell r="G3498" t="str">
            <v>V 80</v>
          </cell>
          <cell r="H3498" t="str">
            <v>V 70</v>
          </cell>
          <cell r="I3498" t="str">
            <v>1st</v>
          </cell>
          <cell r="J3498" t="str">
            <v>BSRC</v>
          </cell>
          <cell r="K3498">
            <v>3</v>
          </cell>
        </row>
        <row r="3499">
          <cell r="B3499" t="str">
            <v>Peter</v>
          </cell>
          <cell r="C3499" t="str">
            <v>Evans</v>
          </cell>
          <cell r="D3499">
            <v>23964</v>
          </cell>
          <cell r="E3499" t="str">
            <v>M</v>
          </cell>
          <cell r="F3499">
            <v>58</v>
          </cell>
          <cell r="G3499" t="str">
            <v>V 50</v>
          </cell>
          <cell r="I3499" t="str">
            <v>2nd</v>
          </cell>
          <cell r="J3499" t="str">
            <v>BSRC</v>
          </cell>
          <cell r="K3499">
            <v>3</v>
          </cell>
        </row>
        <row r="3500">
          <cell r="A3500">
            <v>1309</v>
          </cell>
          <cell r="B3500" t="str">
            <v>Andrew</v>
          </cell>
          <cell r="C3500" t="str">
            <v>Farmery</v>
          </cell>
          <cell r="D3500">
            <v>32829</v>
          </cell>
          <cell r="E3500" t="str">
            <v>M</v>
          </cell>
          <cell r="F3500">
            <v>34</v>
          </cell>
          <cell r="G3500" t="str">
            <v>S</v>
          </cell>
          <cell r="I3500" t="str">
            <v>1st</v>
          </cell>
          <cell r="J3500" t="str">
            <v>BSRC</v>
          </cell>
          <cell r="K3500">
            <v>3</v>
          </cell>
        </row>
        <row r="3501">
          <cell r="B3501" t="str">
            <v>Etienne</v>
          </cell>
          <cell r="C3501" t="str">
            <v>Faure</v>
          </cell>
          <cell r="D3501">
            <v>27331</v>
          </cell>
          <cell r="E3501" t="str">
            <v>M</v>
          </cell>
          <cell r="F3501">
            <v>49</v>
          </cell>
          <cell r="G3501" t="str">
            <v>V 40</v>
          </cell>
          <cell r="H3501" t="str">
            <v>V 40</v>
          </cell>
          <cell r="I3501" t="str">
            <v>2nd</v>
          </cell>
          <cell r="J3501" t="str">
            <v>BSRC</v>
          </cell>
          <cell r="K3501">
            <v>3</v>
          </cell>
        </row>
        <row r="3502">
          <cell r="B3502" t="str">
            <v>Alec</v>
          </cell>
          <cell r="C3502" t="str">
            <v>Felstead</v>
          </cell>
          <cell r="D3502">
            <v>15399</v>
          </cell>
          <cell r="E3502" t="str">
            <v>M</v>
          </cell>
          <cell r="F3502">
            <v>82</v>
          </cell>
          <cell r="G3502" t="str">
            <v>V 80</v>
          </cell>
          <cell r="I3502" t="str">
            <v>1st</v>
          </cell>
          <cell r="J3502" t="str">
            <v>BSRC</v>
          </cell>
          <cell r="K3502">
            <v>3</v>
          </cell>
        </row>
        <row r="3503">
          <cell r="B3503" t="str">
            <v>Laurence</v>
          </cell>
          <cell r="C3503" t="str">
            <v>Foote</v>
          </cell>
          <cell r="D3503">
            <v>27681</v>
          </cell>
          <cell r="E3503" t="str">
            <v>M</v>
          </cell>
          <cell r="F3503">
            <v>48</v>
          </cell>
          <cell r="G3503" t="str">
            <v>V 40</v>
          </cell>
          <cell r="I3503" t="str">
            <v>1st</v>
          </cell>
          <cell r="J3503" t="str">
            <v>BSRC</v>
          </cell>
          <cell r="K3503">
            <v>3</v>
          </cell>
        </row>
        <row r="3504">
          <cell r="A3504">
            <v>1248</v>
          </cell>
          <cell r="B3504" t="str">
            <v>Richard</v>
          </cell>
          <cell r="C3504" t="str">
            <v>Foweraker</v>
          </cell>
          <cell r="D3504">
            <v>27565</v>
          </cell>
          <cell r="E3504" t="str">
            <v>M</v>
          </cell>
          <cell r="F3504">
            <v>49</v>
          </cell>
          <cell r="G3504" t="str">
            <v>V 40</v>
          </cell>
          <cell r="H3504" t="str">
            <v>V 40</v>
          </cell>
          <cell r="I3504" t="str">
            <v>1st</v>
          </cell>
          <cell r="J3504" t="str">
            <v>BSRC</v>
          </cell>
          <cell r="K3504">
            <v>3</v>
          </cell>
        </row>
        <row r="3505">
          <cell r="B3505" t="str">
            <v>Neil</v>
          </cell>
          <cell r="C3505" t="str">
            <v>Gage</v>
          </cell>
          <cell r="D3505">
            <v>28000</v>
          </cell>
          <cell r="E3505" t="str">
            <v>M</v>
          </cell>
          <cell r="F3505">
            <v>47</v>
          </cell>
          <cell r="G3505" t="str">
            <v>V 40</v>
          </cell>
          <cell r="H3505" t="str">
            <v>V 40</v>
          </cell>
          <cell r="I3505" t="str">
            <v>1st</v>
          </cell>
          <cell r="J3505" t="str">
            <v>BSRC</v>
          </cell>
          <cell r="K3505">
            <v>3</v>
          </cell>
        </row>
        <row r="3506">
          <cell r="B3506" t="str">
            <v>Tony</v>
          </cell>
          <cell r="C3506" t="str">
            <v>Gaunt</v>
          </cell>
          <cell r="D3506">
            <v>17784</v>
          </cell>
          <cell r="E3506" t="str">
            <v>M</v>
          </cell>
          <cell r="F3506">
            <v>75</v>
          </cell>
          <cell r="G3506" t="str">
            <v>V 70</v>
          </cell>
          <cell r="I3506" t="str">
            <v>1st</v>
          </cell>
          <cell r="J3506" t="str">
            <v>BSRC</v>
          </cell>
          <cell r="K3506">
            <v>3</v>
          </cell>
        </row>
        <row r="3507">
          <cell r="A3507">
            <v>1267</v>
          </cell>
          <cell r="B3507" t="str">
            <v>Archie</v>
          </cell>
          <cell r="C3507" t="str">
            <v>Gilbey</v>
          </cell>
          <cell r="D3507">
            <v>37515</v>
          </cell>
          <cell r="E3507" t="str">
            <v>M</v>
          </cell>
          <cell r="F3507">
            <v>21</v>
          </cell>
          <cell r="G3507" t="str">
            <v>S</v>
          </cell>
          <cell r="H3507" t="str">
            <v>S</v>
          </cell>
          <cell r="I3507" t="str">
            <v>1st</v>
          </cell>
          <cell r="J3507" t="str">
            <v>BSRC</v>
          </cell>
          <cell r="K3507">
            <v>3</v>
          </cell>
        </row>
        <row r="3508">
          <cell r="B3508" t="str">
            <v>William</v>
          </cell>
          <cell r="C3508" t="str">
            <v>Gilder</v>
          </cell>
          <cell r="D3508">
            <v>32382</v>
          </cell>
          <cell r="E3508" t="str">
            <v>M</v>
          </cell>
          <cell r="F3508">
            <v>35</v>
          </cell>
          <cell r="G3508" t="str">
            <v>S</v>
          </cell>
          <cell r="I3508" t="str">
            <v>1st</v>
          </cell>
          <cell r="J3508" t="str">
            <v>BSRC</v>
          </cell>
          <cell r="K3508">
            <v>3</v>
          </cell>
        </row>
        <row r="3509">
          <cell r="A3509">
            <v>1238</v>
          </cell>
          <cell r="B3509" t="str">
            <v>Kevin</v>
          </cell>
          <cell r="C3509" t="str">
            <v>Gillespie</v>
          </cell>
          <cell r="D3509">
            <v>24923</v>
          </cell>
          <cell r="E3509" t="str">
            <v>M</v>
          </cell>
          <cell r="F3509">
            <v>56</v>
          </cell>
          <cell r="G3509" t="str">
            <v>V 50</v>
          </cell>
          <cell r="H3509" t="str">
            <v>V 50</v>
          </cell>
          <cell r="I3509" t="str">
            <v>1st</v>
          </cell>
          <cell r="J3509" t="str">
            <v>BSRC</v>
          </cell>
          <cell r="K3509">
            <v>3</v>
          </cell>
        </row>
        <row r="3510">
          <cell r="B3510" t="str">
            <v>Alan</v>
          </cell>
          <cell r="C3510" t="str">
            <v>Godfrey</v>
          </cell>
          <cell r="D3510">
            <v>30283</v>
          </cell>
          <cell r="E3510" t="str">
            <v>M</v>
          </cell>
          <cell r="F3510">
            <v>41</v>
          </cell>
          <cell r="G3510" t="str">
            <v>V 40</v>
          </cell>
          <cell r="I3510" t="str">
            <v>1st</v>
          </cell>
          <cell r="J3510" t="str">
            <v>BSRC</v>
          </cell>
          <cell r="K3510">
            <v>3</v>
          </cell>
        </row>
        <row r="3511">
          <cell r="B3511" t="str">
            <v>Mike</v>
          </cell>
          <cell r="C3511" t="str">
            <v>Grant</v>
          </cell>
          <cell r="D3511">
            <v>22922</v>
          </cell>
          <cell r="E3511" t="str">
            <v>M</v>
          </cell>
          <cell r="F3511">
            <v>61</v>
          </cell>
          <cell r="G3511" t="str">
            <v>V 60</v>
          </cell>
          <cell r="H3511" t="str">
            <v>V 60</v>
          </cell>
          <cell r="I3511" t="str">
            <v>1st</v>
          </cell>
          <cell r="J3511" t="str">
            <v>BSRC</v>
          </cell>
          <cell r="K3511">
            <v>3</v>
          </cell>
        </row>
        <row r="3512">
          <cell r="B3512" t="str">
            <v>Sam</v>
          </cell>
          <cell r="C3512" t="str">
            <v>Greatrex</v>
          </cell>
          <cell r="D3512">
            <v>28955</v>
          </cell>
          <cell r="E3512" t="str">
            <v>M</v>
          </cell>
          <cell r="F3512">
            <v>45</v>
          </cell>
          <cell r="G3512" t="str">
            <v>V 40</v>
          </cell>
          <cell r="I3512" t="str">
            <v>1st</v>
          </cell>
          <cell r="J3512" t="str">
            <v>BSRC</v>
          </cell>
          <cell r="K3512">
            <v>3</v>
          </cell>
        </row>
        <row r="3513">
          <cell r="B3513" t="str">
            <v>Keith</v>
          </cell>
          <cell r="C3513" t="str">
            <v>Greaves</v>
          </cell>
          <cell r="D3513">
            <v>22462</v>
          </cell>
          <cell r="E3513" t="str">
            <v>M</v>
          </cell>
          <cell r="F3513">
            <v>63</v>
          </cell>
          <cell r="G3513" t="str">
            <v>V 60</v>
          </cell>
          <cell r="I3513" t="str">
            <v>1st</v>
          </cell>
          <cell r="J3513" t="str">
            <v>BSRC</v>
          </cell>
          <cell r="K3513">
            <v>3</v>
          </cell>
        </row>
        <row r="3514">
          <cell r="B3514" t="str">
            <v>Wayne</v>
          </cell>
          <cell r="C3514" t="str">
            <v>Greet</v>
          </cell>
          <cell r="D3514">
            <v>24456</v>
          </cell>
          <cell r="E3514" t="str">
            <v>M</v>
          </cell>
          <cell r="F3514">
            <v>57</v>
          </cell>
          <cell r="G3514" t="str">
            <v>V 50</v>
          </cell>
          <cell r="H3514" t="str">
            <v>V 50</v>
          </cell>
          <cell r="I3514" t="str">
            <v>1st</v>
          </cell>
          <cell r="J3514" t="str">
            <v>BSRC</v>
          </cell>
          <cell r="K3514">
            <v>3</v>
          </cell>
        </row>
        <row r="3515">
          <cell r="B3515" t="str">
            <v>Ian</v>
          </cell>
          <cell r="C3515" t="str">
            <v>Griffiths</v>
          </cell>
          <cell r="D3515">
            <v>28645</v>
          </cell>
          <cell r="E3515" t="str">
            <v>M</v>
          </cell>
          <cell r="F3515">
            <v>46</v>
          </cell>
          <cell r="G3515" t="str">
            <v>V 40</v>
          </cell>
          <cell r="I3515" t="str">
            <v>1st</v>
          </cell>
          <cell r="J3515" t="str">
            <v>BSRC</v>
          </cell>
          <cell r="K3515">
            <v>3</v>
          </cell>
        </row>
        <row r="3516">
          <cell r="B3516" t="str">
            <v>Melvyn</v>
          </cell>
          <cell r="C3516" t="str">
            <v>Grimwood</v>
          </cell>
          <cell r="D3516">
            <v>27243</v>
          </cell>
          <cell r="E3516" t="str">
            <v>M</v>
          </cell>
          <cell r="F3516">
            <v>49</v>
          </cell>
          <cell r="G3516" t="str">
            <v>V 40</v>
          </cell>
          <cell r="H3516" t="str">
            <v>V 40</v>
          </cell>
          <cell r="I3516" t="str">
            <v>1st</v>
          </cell>
          <cell r="J3516" t="str">
            <v>BSRC</v>
          </cell>
          <cell r="K3516">
            <v>3</v>
          </cell>
        </row>
        <row r="3517">
          <cell r="A3517">
            <v>1250</v>
          </cell>
          <cell r="B3517" t="str">
            <v>Neal</v>
          </cell>
          <cell r="C3517" t="str">
            <v>Groves</v>
          </cell>
          <cell r="D3517">
            <v>28018</v>
          </cell>
          <cell r="E3517" t="str">
            <v>M</v>
          </cell>
          <cell r="F3517">
            <v>47</v>
          </cell>
          <cell r="G3517" t="str">
            <v>V 40</v>
          </cell>
          <cell r="I3517" t="str">
            <v>1st</v>
          </cell>
          <cell r="J3517" t="str">
            <v>BSRC</v>
          </cell>
          <cell r="K3517">
            <v>3</v>
          </cell>
        </row>
        <row r="3518">
          <cell r="B3518" t="str">
            <v>Jason</v>
          </cell>
          <cell r="C3518" t="str">
            <v>Grunwell</v>
          </cell>
          <cell r="D3518">
            <v>31207</v>
          </cell>
          <cell r="E3518" t="str">
            <v>M</v>
          </cell>
          <cell r="F3518">
            <v>39</v>
          </cell>
          <cell r="G3518" t="str">
            <v>S</v>
          </cell>
          <cell r="I3518" t="str">
            <v>1st</v>
          </cell>
          <cell r="J3518" t="str">
            <v>BSRC</v>
          </cell>
          <cell r="K3518">
            <v>3</v>
          </cell>
        </row>
        <row r="3519">
          <cell r="A3519">
            <v>1295</v>
          </cell>
          <cell r="B3519" t="str">
            <v>Jason</v>
          </cell>
          <cell r="C3519" t="str">
            <v>Haigh</v>
          </cell>
          <cell r="D3519">
            <v>25639</v>
          </cell>
          <cell r="E3519" t="str">
            <v>M</v>
          </cell>
          <cell r="F3519">
            <v>54</v>
          </cell>
          <cell r="G3519" t="str">
            <v>V 50</v>
          </cell>
          <cell r="H3519" t="str">
            <v>V 50</v>
          </cell>
          <cell r="I3519" t="str">
            <v>1st</v>
          </cell>
          <cell r="J3519" t="str">
            <v>BSRC</v>
          </cell>
          <cell r="K3519">
            <v>3</v>
          </cell>
        </row>
        <row r="3520">
          <cell r="B3520" t="str">
            <v>James</v>
          </cell>
          <cell r="C3520" t="str">
            <v>Harvey</v>
          </cell>
          <cell r="D3520">
            <v>29464</v>
          </cell>
          <cell r="E3520" t="str">
            <v>M</v>
          </cell>
          <cell r="F3520">
            <v>43</v>
          </cell>
          <cell r="G3520" t="str">
            <v>V 40</v>
          </cell>
          <cell r="I3520" t="str">
            <v>1st</v>
          </cell>
          <cell r="J3520" t="str">
            <v>BSRC</v>
          </cell>
          <cell r="K3520">
            <v>3</v>
          </cell>
        </row>
        <row r="3521">
          <cell r="B3521" t="str">
            <v>Jason</v>
          </cell>
          <cell r="C3521" t="str">
            <v>Hasty</v>
          </cell>
          <cell r="D3521">
            <v>25340</v>
          </cell>
          <cell r="E3521" t="str">
            <v>M</v>
          </cell>
          <cell r="F3521">
            <v>55</v>
          </cell>
          <cell r="G3521" t="str">
            <v>V 50</v>
          </cell>
          <cell r="H3521" t="str">
            <v>V 50</v>
          </cell>
          <cell r="I3521" t="str">
            <v>1st</v>
          </cell>
          <cell r="J3521" t="str">
            <v>BSRC</v>
          </cell>
          <cell r="K3521">
            <v>3</v>
          </cell>
        </row>
        <row r="3522">
          <cell r="B3522" t="str">
            <v>Jonathan</v>
          </cell>
          <cell r="C3522" t="str">
            <v>Haynes</v>
          </cell>
          <cell r="D3522">
            <v>20160</v>
          </cell>
          <cell r="E3522" t="str">
            <v>M</v>
          </cell>
          <cell r="F3522">
            <v>69</v>
          </cell>
          <cell r="G3522" t="str">
            <v>V 60</v>
          </cell>
          <cell r="H3522" t="str">
            <v>V 60</v>
          </cell>
          <cell r="I3522" t="str">
            <v>1st</v>
          </cell>
          <cell r="J3522" t="str">
            <v>BSRC</v>
          </cell>
          <cell r="K3522">
            <v>3</v>
          </cell>
        </row>
        <row r="3523">
          <cell r="B3523" t="str">
            <v>Keith</v>
          </cell>
          <cell r="C3523" t="str">
            <v>House</v>
          </cell>
          <cell r="D3523">
            <v>20918</v>
          </cell>
          <cell r="E3523" t="str">
            <v>M</v>
          </cell>
          <cell r="F3523">
            <v>67</v>
          </cell>
          <cell r="G3523" t="str">
            <v>V 60</v>
          </cell>
          <cell r="I3523" t="str">
            <v>1st</v>
          </cell>
          <cell r="J3523" t="str">
            <v>BSRC</v>
          </cell>
          <cell r="K3523">
            <v>3</v>
          </cell>
        </row>
        <row r="3524">
          <cell r="A3524">
            <v>1307</v>
          </cell>
          <cell r="B3524" t="str">
            <v>Martin</v>
          </cell>
          <cell r="C3524" t="str">
            <v>Howe</v>
          </cell>
          <cell r="D3524">
            <v>21711</v>
          </cell>
          <cell r="E3524" t="str">
            <v>M</v>
          </cell>
          <cell r="F3524">
            <v>65</v>
          </cell>
          <cell r="G3524" t="str">
            <v>V 60</v>
          </cell>
          <cell r="H3524" t="str">
            <v>V 60</v>
          </cell>
          <cell r="I3524" t="str">
            <v>1st</v>
          </cell>
          <cell r="J3524" t="str">
            <v>BSRC</v>
          </cell>
          <cell r="K3524">
            <v>3</v>
          </cell>
        </row>
        <row r="3525">
          <cell r="B3525" t="str">
            <v>Michael</v>
          </cell>
          <cell r="C3525" t="str">
            <v>Howes</v>
          </cell>
          <cell r="D3525">
            <v>15766</v>
          </cell>
          <cell r="E3525" t="str">
            <v>M</v>
          </cell>
          <cell r="F3525">
            <v>81</v>
          </cell>
          <cell r="G3525" t="str">
            <v>V 80</v>
          </cell>
          <cell r="I3525" t="str">
            <v>1st</v>
          </cell>
          <cell r="J3525" t="str">
            <v>BSRC</v>
          </cell>
          <cell r="K3525">
            <v>3</v>
          </cell>
        </row>
        <row r="3526">
          <cell r="A3526">
            <v>1251</v>
          </cell>
          <cell r="B3526" t="str">
            <v>Matthew</v>
          </cell>
          <cell r="C3526" t="str">
            <v>Ironside</v>
          </cell>
          <cell r="D3526">
            <v>30475</v>
          </cell>
          <cell r="E3526" t="str">
            <v>M</v>
          </cell>
          <cell r="F3526">
            <v>41</v>
          </cell>
          <cell r="G3526" t="str">
            <v>V 40</v>
          </cell>
          <cell r="H3526" t="str">
            <v>V 40</v>
          </cell>
          <cell r="I3526" t="str">
            <v>1st</v>
          </cell>
          <cell r="J3526" t="str">
            <v>BSRC</v>
          </cell>
          <cell r="K3526">
            <v>3</v>
          </cell>
        </row>
        <row r="3527">
          <cell r="A3527">
            <v>1275</v>
          </cell>
          <cell r="B3527" t="str">
            <v>John</v>
          </cell>
          <cell r="C3527" t="str">
            <v>Ivens</v>
          </cell>
          <cell r="D3527">
            <v>21762</v>
          </cell>
          <cell r="E3527" t="str">
            <v>M</v>
          </cell>
          <cell r="F3527">
            <v>64</v>
          </cell>
          <cell r="G3527" t="str">
            <v>V 60</v>
          </cell>
          <cell r="H3527" t="str">
            <v>V 60</v>
          </cell>
          <cell r="I3527" t="str">
            <v>1st</v>
          </cell>
          <cell r="J3527" t="str">
            <v>BSRC</v>
          </cell>
          <cell r="K3527">
            <v>3</v>
          </cell>
        </row>
        <row r="3528">
          <cell r="A3528">
            <v>1269</v>
          </cell>
          <cell r="B3528" t="str">
            <v>Ernesto</v>
          </cell>
          <cell r="C3528" t="str">
            <v>Johnson</v>
          </cell>
          <cell r="D3528">
            <v>22911</v>
          </cell>
          <cell r="E3528" t="str">
            <v>M</v>
          </cell>
          <cell r="F3528">
            <v>61</v>
          </cell>
          <cell r="G3528" t="str">
            <v>V 60</v>
          </cell>
          <cell r="H3528" t="str">
            <v>V 60</v>
          </cell>
          <cell r="I3528" t="str">
            <v>1st</v>
          </cell>
          <cell r="J3528" t="str">
            <v>BSRC</v>
          </cell>
          <cell r="K3528">
            <v>3</v>
          </cell>
        </row>
        <row r="3529">
          <cell r="A3529">
            <v>1234</v>
          </cell>
          <cell r="B3529" t="str">
            <v>Gary</v>
          </cell>
          <cell r="C3529" t="str">
            <v>Jones</v>
          </cell>
          <cell r="D3529">
            <v>26164</v>
          </cell>
          <cell r="E3529" t="str">
            <v>M</v>
          </cell>
          <cell r="F3529">
            <v>52</v>
          </cell>
          <cell r="G3529" t="str">
            <v>V 50</v>
          </cell>
          <cell r="H3529" t="str">
            <v>V 50</v>
          </cell>
          <cell r="I3529" t="str">
            <v>1st</v>
          </cell>
          <cell r="J3529" t="str">
            <v>BSRC</v>
          </cell>
          <cell r="K3529">
            <v>3</v>
          </cell>
        </row>
        <row r="3530">
          <cell r="B3530" t="str">
            <v>Robert</v>
          </cell>
          <cell r="C3530" t="str">
            <v>Jones</v>
          </cell>
          <cell r="D3530">
            <v>29443</v>
          </cell>
          <cell r="E3530" t="str">
            <v>M</v>
          </cell>
          <cell r="F3530">
            <v>43</v>
          </cell>
          <cell r="G3530" t="str">
            <v>V 40</v>
          </cell>
          <cell r="I3530" t="str">
            <v>1st</v>
          </cell>
          <cell r="J3530" t="str">
            <v>BSRC</v>
          </cell>
          <cell r="K3530">
            <v>3</v>
          </cell>
        </row>
        <row r="3531">
          <cell r="B3531" t="str">
            <v>Simon</v>
          </cell>
          <cell r="C3531" t="str">
            <v>Judkins</v>
          </cell>
          <cell r="D3531">
            <v>29581</v>
          </cell>
          <cell r="E3531" t="str">
            <v>M</v>
          </cell>
          <cell r="F3531">
            <v>43</v>
          </cell>
          <cell r="G3531" t="str">
            <v>V 40</v>
          </cell>
          <cell r="H3531" t="str">
            <v>V 40</v>
          </cell>
          <cell r="I3531" t="str">
            <v>1st</v>
          </cell>
          <cell r="J3531" t="str">
            <v>BSRC</v>
          </cell>
          <cell r="K3531">
            <v>3</v>
          </cell>
        </row>
        <row r="3532">
          <cell r="B3532" t="str">
            <v>Peter</v>
          </cell>
          <cell r="C3532" t="str">
            <v>Jurd</v>
          </cell>
          <cell r="D3532">
            <v>28633</v>
          </cell>
          <cell r="E3532" t="str">
            <v>M</v>
          </cell>
          <cell r="F3532">
            <v>46</v>
          </cell>
          <cell r="G3532" t="str">
            <v>V 40</v>
          </cell>
          <cell r="H3532" t="str">
            <v>V 40</v>
          </cell>
          <cell r="I3532" t="str">
            <v>1st</v>
          </cell>
          <cell r="J3532" t="str">
            <v>BSRC</v>
          </cell>
          <cell r="K3532">
            <v>3</v>
          </cell>
        </row>
        <row r="3533">
          <cell r="A3533">
            <v>1271</v>
          </cell>
          <cell r="B3533" t="str">
            <v>Feridun</v>
          </cell>
          <cell r="C3533" t="str">
            <v>Kadir</v>
          </cell>
          <cell r="D3533">
            <v>23231</v>
          </cell>
          <cell r="E3533" t="str">
            <v>M</v>
          </cell>
          <cell r="F3533">
            <v>60</v>
          </cell>
          <cell r="G3533" t="str">
            <v>V 60</v>
          </cell>
          <cell r="H3533" t="str">
            <v>V 50</v>
          </cell>
          <cell r="I3533" t="str">
            <v>1st</v>
          </cell>
          <cell r="J3533" t="str">
            <v>BSRC</v>
          </cell>
          <cell r="K3533">
            <v>3</v>
          </cell>
        </row>
        <row r="3534">
          <cell r="B3534" t="str">
            <v>Tim</v>
          </cell>
          <cell r="C3534" t="str">
            <v>Kelly</v>
          </cell>
          <cell r="D3534">
            <v>20271</v>
          </cell>
          <cell r="E3534" t="str">
            <v>M</v>
          </cell>
          <cell r="F3534">
            <v>69</v>
          </cell>
          <cell r="G3534" t="str">
            <v>V 60</v>
          </cell>
          <cell r="I3534" t="str">
            <v>1st</v>
          </cell>
          <cell r="J3534" t="str">
            <v>BSRC</v>
          </cell>
          <cell r="K3534">
            <v>3</v>
          </cell>
        </row>
        <row r="3535">
          <cell r="B3535" t="str">
            <v>John</v>
          </cell>
          <cell r="C3535" t="str">
            <v>Kennedy</v>
          </cell>
          <cell r="D3535">
            <v>25153</v>
          </cell>
          <cell r="E3535" t="str">
            <v>M</v>
          </cell>
          <cell r="F3535">
            <v>55</v>
          </cell>
          <cell r="G3535" t="str">
            <v>V 50</v>
          </cell>
          <cell r="H3535" t="str">
            <v>V 50</v>
          </cell>
          <cell r="I3535" t="str">
            <v>1st</v>
          </cell>
          <cell r="J3535" t="str">
            <v>BSRC</v>
          </cell>
          <cell r="K3535">
            <v>3</v>
          </cell>
        </row>
        <row r="3536">
          <cell r="B3536" t="str">
            <v>Paul</v>
          </cell>
          <cell r="C3536" t="str">
            <v>Kerins</v>
          </cell>
          <cell r="D3536">
            <v>23137</v>
          </cell>
          <cell r="E3536" t="str">
            <v>M</v>
          </cell>
          <cell r="F3536">
            <v>61</v>
          </cell>
          <cell r="G3536" t="str">
            <v>V 60</v>
          </cell>
          <cell r="H3536" t="str">
            <v>V 60</v>
          </cell>
          <cell r="I3536" t="str">
            <v>1st</v>
          </cell>
          <cell r="J3536" t="str">
            <v>BSRC</v>
          </cell>
          <cell r="K3536">
            <v>3</v>
          </cell>
        </row>
        <row r="3537">
          <cell r="B3537" t="str">
            <v>Anthony</v>
          </cell>
          <cell r="C3537" t="str">
            <v>Kirby</v>
          </cell>
          <cell r="D3537">
            <v>29661</v>
          </cell>
          <cell r="E3537" t="str">
            <v>M</v>
          </cell>
          <cell r="F3537">
            <v>43</v>
          </cell>
          <cell r="G3537" t="str">
            <v>V 40</v>
          </cell>
          <cell r="I3537" t="str">
            <v>1st</v>
          </cell>
          <cell r="J3537" t="str">
            <v>BSRC</v>
          </cell>
          <cell r="K3537">
            <v>3</v>
          </cell>
        </row>
        <row r="3538">
          <cell r="B3538" t="str">
            <v>Lee</v>
          </cell>
          <cell r="C3538" t="str">
            <v>Kirby</v>
          </cell>
          <cell r="D3538">
            <v>27023</v>
          </cell>
          <cell r="E3538" t="str">
            <v>M</v>
          </cell>
          <cell r="F3538">
            <v>50</v>
          </cell>
          <cell r="G3538" t="str">
            <v>V 50</v>
          </cell>
          <cell r="H3538" t="str">
            <v>V 40</v>
          </cell>
          <cell r="I3538" t="str">
            <v>1st</v>
          </cell>
          <cell r="J3538" t="str">
            <v>BSRC</v>
          </cell>
          <cell r="K3538">
            <v>3</v>
          </cell>
        </row>
        <row r="3539">
          <cell r="B3539" t="str">
            <v>Mark</v>
          </cell>
          <cell r="C3539" t="str">
            <v>Lawrence</v>
          </cell>
          <cell r="D3539">
            <v>33588</v>
          </cell>
          <cell r="E3539" t="str">
            <v>M</v>
          </cell>
          <cell r="F3539">
            <v>32</v>
          </cell>
          <cell r="G3539" t="str">
            <v>S</v>
          </cell>
          <cell r="H3539" t="str">
            <v>S</v>
          </cell>
          <cell r="I3539" t="str">
            <v>1st</v>
          </cell>
          <cell r="J3539" t="str">
            <v>BSRC</v>
          </cell>
          <cell r="K3539">
            <v>3</v>
          </cell>
        </row>
        <row r="3540">
          <cell r="B3540" t="str">
            <v>Laurence</v>
          </cell>
          <cell r="C3540" t="str">
            <v>Lee</v>
          </cell>
          <cell r="D3540">
            <v>25418</v>
          </cell>
          <cell r="E3540" t="str">
            <v>M</v>
          </cell>
          <cell r="F3540">
            <v>54</v>
          </cell>
          <cell r="G3540" t="str">
            <v>V 50</v>
          </cell>
          <cell r="H3540" t="str">
            <v>V 50</v>
          </cell>
          <cell r="I3540" t="str">
            <v>1st</v>
          </cell>
          <cell r="J3540" t="str">
            <v>BSRC</v>
          </cell>
          <cell r="K3540">
            <v>3</v>
          </cell>
        </row>
        <row r="3541">
          <cell r="B3541" t="str">
            <v>Callum</v>
          </cell>
          <cell r="C3541" t="str">
            <v>Liasi</v>
          </cell>
          <cell r="D3541">
            <v>36524</v>
          </cell>
          <cell r="E3541" t="str">
            <v>M</v>
          </cell>
          <cell r="F3541">
            <v>24</v>
          </cell>
          <cell r="G3541" t="str">
            <v>S</v>
          </cell>
          <cell r="I3541" t="str">
            <v>1st</v>
          </cell>
          <cell r="J3541" t="str">
            <v>BSRC</v>
          </cell>
          <cell r="K3541">
            <v>3</v>
          </cell>
        </row>
        <row r="3542">
          <cell r="A3542">
            <v>1252</v>
          </cell>
          <cell r="B3542" t="str">
            <v>Joe</v>
          </cell>
          <cell r="C3542" t="str">
            <v>Lightfoot</v>
          </cell>
          <cell r="D3542">
            <v>32677</v>
          </cell>
          <cell r="E3542" t="str">
            <v>M</v>
          </cell>
          <cell r="F3542">
            <v>35</v>
          </cell>
          <cell r="G3542" t="str">
            <v>S</v>
          </cell>
          <cell r="H3542" t="str">
            <v>S</v>
          </cell>
          <cell r="I3542" t="str">
            <v>1st</v>
          </cell>
          <cell r="J3542" t="str">
            <v>BSRC</v>
          </cell>
          <cell r="K3542">
            <v>3</v>
          </cell>
        </row>
        <row r="3543">
          <cell r="B3543" t="str">
            <v>Matt</v>
          </cell>
          <cell r="C3543" t="str">
            <v>Loaher</v>
          </cell>
          <cell r="E3543" t="str">
            <v>M</v>
          </cell>
          <cell r="F3543">
            <v>124</v>
          </cell>
          <cell r="G3543" t="str">
            <v>?</v>
          </cell>
          <cell r="H3543" t="str">
            <v>?</v>
          </cell>
          <cell r="I3543" t="str">
            <v>1st</v>
          </cell>
          <cell r="J3543" t="str">
            <v>BSRC</v>
          </cell>
          <cell r="K3543">
            <v>3</v>
          </cell>
        </row>
        <row r="3544">
          <cell r="A3544">
            <v>1283</v>
          </cell>
          <cell r="B3544" t="str">
            <v>Stuart</v>
          </cell>
          <cell r="C3544" t="str">
            <v>Longley</v>
          </cell>
          <cell r="D3544">
            <v>30477</v>
          </cell>
          <cell r="E3544" t="str">
            <v>M</v>
          </cell>
          <cell r="F3544">
            <v>41</v>
          </cell>
          <cell r="G3544" t="str">
            <v>V 40</v>
          </cell>
          <cell r="I3544" t="str">
            <v>1st</v>
          </cell>
          <cell r="J3544" t="str">
            <v>BSRC</v>
          </cell>
          <cell r="K3544">
            <v>3</v>
          </cell>
        </row>
        <row r="3545">
          <cell r="B3545" t="str">
            <v>Glen</v>
          </cell>
          <cell r="C3545" t="str">
            <v>Malcolm</v>
          </cell>
          <cell r="D3545">
            <v>24904</v>
          </cell>
          <cell r="E3545" t="str">
            <v>M</v>
          </cell>
          <cell r="F3545">
            <v>56</v>
          </cell>
          <cell r="G3545" t="str">
            <v>V 50</v>
          </cell>
          <cell r="I3545" t="str">
            <v>1st</v>
          </cell>
          <cell r="J3545" t="str">
            <v>BSRC</v>
          </cell>
          <cell r="K3545">
            <v>3</v>
          </cell>
        </row>
        <row r="3546">
          <cell r="B3546" t="str">
            <v>Paul</v>
          </cell>
          <cell r="C3546" t="str">
            <v>Malone</v>
          </cell>
          <cell r="D3546">
            <v>26718</v>
          </cell>
          <cell r="E3546" t="str">
            <v>M</v>
          </cell>
          <cell r="F3546">
            <v>51</v>
          </cell>
          <cell r="G3546" t="str">
            <v>V 50</v>
          </cell>
          <cell r="I3546" t="str">
            <v>1st</v>
          </cell>
          <cell r="J3546" t="str">
            <v>BSRC</v>
          </cell>
          <cell r="K3546">
            <v>3</v>
          </cell>
        </row>
        <row r="3547">
          <cell r="B3547" t="str">
            <v>Keir</v>
          </cell>
          <cell r="C3547" t="str">
            <v>Mann</v>
          </cell>
          <cell r="D3547">
            <v>29981</v>
          </cell>
          <cell r="E3547" t="str">
            <v>M</v>
          </cell>
          <cell r="F3547">
            <v>42</v>
          </cell>
          <cell r="G3547" t="str">
            <v>V 40</v>
          </cell>
          <cell r="H3547" t="str">
            <v>V 40</v>
          </cell>
          <cell r="I3547" t="str">
            <v>1st</v>
          </cell>
          <cell r="J3547" t="str">
            <v>BSRC</v>
          </cell>
          <cell r="K3547">
            <v>3</v>
          </cell>
        </row>
        <row r="3548">
          <cell r="A3548">
            <v>1281</v>
          </cell>
          <cell r="B3548" t="str">
            <v>Harry</v>
          </cell>
          <cell r="C3548" t="str">
            <v>Mansfield</v>
          </cell>
          <cell r="E3548" t="str">
            <v>M</v>
          </cell>
          <cell r="F3548">
            <v>124</v>
          </cell>
          <cell r="G3548" t="str">
            <v>S</v>
          </cell>
          <cell r="I3548" t="str">
            <v>1st</v>
          </cell>
          <cell r="J3548" t="str">
            <v>BSRC</v>
          </cell>
          <cell r="K3548">
            <v>3</v>
          </cell>
        </row>
        <row r="3549">
          <cell r="A3549">
            <v>1280</v>
          </cell>
          <cell r="B3549" t="str">
            <v>Philip</v>
          </cell>
          <cell r="C3549" t="str">
            <v>Mansfield</v>
          </cell>
          <cell r="D3549">
            <v>25344</v>
          </cell>
          <cell r="E3549" t="str">
            <v>M</v>
          </cell>
          <cell r="F3549">
            <v>55</v>
          </cell>
          <cell r="G3549" t="str">
            <v>V 50</v>
          </cell>
          <cell r="I3549" t="str">
            <v>1st</v>
          </cell>
          <cell r="J3549" t="str">
            <v>BSRC</v>
          </cell>
          <cell r="K3549">
            <v>3</v>
          </cell>
        </row>
        <row r="3550">
          <cell r="A3550">
            <v>1277</v>
          </cell>
          <cell r="B3550" t="str">
            <v>Kevin</v>
          </cell>
          <cell r="C3550" t="str">
            <v>Marshall*</v>
          </cell>
          <cell r="D3550">
            <v>24265</v>
          </cell>
          <cell r="E3550" t="str">
            <v>M</v>
          </cell>
          <cell r="F3550">
            <v>58</v>
          </cell>
          <cell r="G3550" t="str">
            <v>V 50</v>
          </cell>
          <cell r="H3550" t="str">
            <v>V 50</v>
          </cell>
          <cell r="I3550" t="str">
            <v>2nd</v>
          </cell>
          <cell r="J3550" t="str">
            <v>BSRC</v>
          </cell>
          <cell r="K3550">
            <v>3</v>
          </cell>
        </row>
        <row r="3551">
          <cell r="B3551" t="str">
            <v>Dominic</v>
          </cell>
          <cell r="C3551" t="str">
            <v>Mason</v>
          </cell>
          <cell r="D3551">
            <v>24634</v>
          </cell>
          <cell r="E3551" t="str">
            <v>M</v>
          </cell>
          <cell r="F3551">
            <v>57</v>
          </cell>
          <cell r="G3551" t="str">
            <v>V 50</v>
          </cell>
          <cell r="H3551" t="str">
            <v>V 50</v>
          </cell>
          <cell r="I3551" t="str">
            <v>1st</v>
          </cell>
          <cell r="J3551" t="str">
            <v>BSRC</v>
          </cell>
          <cell r="K3551">
            <v>3</v>
          </cell>
        </row>
        <row r="3552">
          <cell r="B3552" t="str">
            <v>Darion</v>
          </cell>
          <cell r="C3552" t="str">
            <v>Mayes</v>
          </cell>
          <cell r="D3552">
            <v>34715</v>
          </cell>
          <cell r="E3552" t="str">
            <v>M</v>
          </cell>
          <cell r="F3552">
            <v>29</v>
          </cell>
          <cell r="G3552" t="str">
            <v>S</v>
          </cell>
          <cell r="I3552" t="str">
            <v>1st</v>
          </cell>
          <cell r="J3552" t="str">
            <v>BSRC</v>
          </cell>
          <cell r="K3552">
            <v>3</v>
          </cell>
        </row>
        <row r="3553">
          <cell r="B3553" t="str">
            <v>Ian</v>
          </cell>
          <cell r="C3553" t="str">
            <v>McClymont</v>
          </cell>
          <cell r="D3553">
            <v>16654</v>
          </cell>
          <cell r="E3553" t="str">
            <v>M</v>
          </cell>
          <cell r="F3553">
            <v>78</v>
          </cell>
          <cell r="G3553" t="str">
            <v>V 70</v>
          </cell>
          <cell r="H3553" t="str">
            <v>V 70</v>
          </cell>
          <cell r="I3553" t="str">
            <v>1st</v>
          </cell>
          <cell r="J3553" t="str">
            <v>BSRC</v>
          </cell>
          <cell r="K3553">
            <v>3</v>
          </cell>
        </row>
        <row r="3554">
          <cell r="A3554">
            <v>1241</v>
          </cell>
          <cell r="B3554" t="str">
            <v>Gordon</v>
          </cell>
          <cell r="C3554" t="str">
            <v>McLeod</v>
          </cell>
          <cell r="D3554">
            <v>30778</v>
          </cell>
          <cell r="E3554" t="str">
            <v>M</v>
          </cell>
          <cell r="F3554">
            <v>40</v>
          </cell>
          <cell r="G3554" t="str">
            <v>V 40</v>
          </cell>
          <cell r="H3554" t="str">
            <v>S</v>
          </cell>
          <cell r="I3554" t="str">
            <v>1st</v>
          </cell>
          <cell r="J3554" t="str">
            <v>BSRC</v>
          </cell>
          <cell r="K3554">
            <v>3</v>
          </cell>
        </row>
        <row r="3555">
          <cell r="B3555" t="str">
            <v>David</v>
          </cell>
          <cell r="C3555" t="str">
            <v>McMillan</v>
          </cell>
          <cell r="D3555">
            <v>23099</v>
          </cell>
          <cell r="E3555" t="str">
            <v>M</v>
          </cell>
          <cell r="F3555">
            <v>61</v>
          </cell>
          <cell r="G3555" t="str">
            <v>V 60</v>
          </cell>
          <cell r="H3555" t="str">
            <v>V 60</v>
          </cell>
          <cell r="I3555" t="str">
            <v>1st</v>
          </cell>
          <cell r="J3555" t="str">
            <v>BSRC</v>
          </cell>
          <cell r="K3555">
            <v>3</v>
          </cell>
        </row>
        <row r="3556">
          <cell r="B3556" t="str">
            <v>Matt</v>
          </cell>
          <cell r="C3556" t="str">
            <v>McRandal</v>
          </cell>
          <cell r="D3556">
            <v>32907</v>
          </cell>
          <cell r="E3556" t="str">
            <v>M</v>
          </cell>
          <cell r="F3556">
            <v>34</v>
          </cell>
          <cell r="G3556" t="str">
            <v>S</v>
          </cell>
          <cell r="H3556" t="str">
            <v>S</v>
          </cell>
          <cell r="I3556" t="str">
            <v>1st</v>
          </cell>
          <cell r="J3556" t="str">
            <v>BSRC</v>
          </cell>
          <cell r="K3556">
            <v>3</v>
          </cell>
        </row>
        <row r="3557">
          <cell r="B3557" t="str">
            <v>Jess</v>
          </cell>
          <cell r="C3557" t="str">
            <v>Melville</v>
          </cell>
          <cell r="D3557">
            <v>29624</v>
          </cell>
          <cell r="E3557" t="str">
            <v>M</v>
          </cell>
          <cell r="F3557">
            <v>43</v>
          </cell>
          <cell r="G3557" t="str">
            <v>V 40</v>
          </cell>
          <cell r="H3557" t="str">
            <v>V 40</v>
          </cell>
          <cell r="I3557" t="str">
            <v>1st</v>
          </cell>
          <cell r="J3557" t="str">
            <v>BSRC</v>
          </cell>
          <cell r="K3557">
            <v>3</v>
          </cell>
        </row>
        <row r="3558">
          <cell r="A3558">
            <v>1314</v>
          </cell>
          <cell r="B3558" t="str">
            <v>Matthieu</v>
          </cell>
          <cell r="C3558" t="str">
            <v>Militon</v>
          </cell>
          <cell r="D3558">
            <v>26641</v>
          </cell>
          <cell r="E3558" t="str">
            <v>M</v>
          </cell>
          <cell r="F3558">
            <v>51</v>
          </cell>
          <cell r="G3558" t="str">
            <v>V 50</v>
          </cell>
          <cell r="H3558" t="str">
            <v>V 50</v>
          </cell>
          <cell r="I3558" t="str">
            <v>1st</v>
          </cell>
          <cell r="J3558" t="str">
            <v>BSRC</v>
          </cell>
          <cell r="K3558">
            <v>3</v>
          </cell>
        </row>
        <row r="3559">
          <cell r="B3559" t="str">
            <v>Nicholas</v>
          </cell>
          <cell r="C3559" t="str">
            <v>Miller</v>
          </cell>
          <cell r="D3559">
            <v>29417</v>
          </cell>
          <cell r="E3559" t="str">
            <v>M</v>
          </cell>
          <cell r="F3559">
            <v>44</v>
          </cell>
          <cell r="G3559" t="str">
            <v>V 40</v>
          </cell>
          <cell r="I3559" t="str">
            <v>1st</v>
          </cell>
          <cell r="J3559" t="str">
            <v>BSRC</v>
          </cell>
          <cell r="K3559">
            <v>3</v>
          </cell>
        </row>
        <row r="3560">
          <cell r="B3560" t="str">
            <v>Paul</v>
          </cell>
          <cell r="C3560" t="str">
            <v>Morrison</v>
          </cell>
          <cell r="D3560">
            <v>27998</v>
          </cell>
          <cell r="E3560" t="str">
            <v>M</v>
          </cell>
          <cell r="F3560">
            <v>47</v>
          </cell>
          <cell r="G3560" t="str">
            <v>V 40</v>
          </cell>
          <cell r="I3560" t="str">
            <v>1st</v>
          </cell>
          <cell r="J3560" t="str">
            <v>BSRC</v>
          </cell>
          <cell r="K3560">
            <v>3</v>
          </cell>
        </row>
        <row r="3561">
          <cell r="B3561" t="str">
            <v>Will</v>
          </cell>
          <cell r="C3561" t="str">
            <v>Morton*</v>
          </cell>
          <cell r="D3561">
            <v>31725</v>
          </cell>
          <cell r="E3561" t="str">
            <v>M</v>
          </cell>
          <cell r="F3561">
            <v>37</v>
          </cell>
          <cell r="G3561" t="str">
            <v>S</v>
          </cell>
          <cell r="I3561" t="str">
            <v>2nd</v>
          </cell>
          <cell r="J3561" t="str">
            <v>BSRC</v>
          </cell>
          <cell r="K3561">
            <v>3</v>
          </cell>
        </row>
        <row r="3562">
          <cell r="B3562" t="str">
            <v>Gavin</v>
          </cell>
          <cell r="C3562" t="str">
            <v>Moulton</v>
          </cell>
          <cell r="D3562">
            <v>25717</v>
          </cell>
          <cell r="E3562" t="str">
            <v>M</v>
          </cell>
          <cell r="F3562">
            <v>54</v>
          </cell>
          <cell r="G3562" t="str">
            <v>V 50</v>
          </cell>
          <cell r="I3562" t="str">
            <v>1st</v>
          </cell>
          <cell r="J3562" t="str">
            <v>BSRC</v>
          </cell>
          <cell r="K3562">
            <v>3</v>
          </cell>
        </row>
        <row r="3563">
          <cell r="B3563" t="str">
            <v>Martin</v>
          </cell>
          <cell r="C3563" t="str">
            <v>Moulton</v>
          </cell>
          <cell r="D3563">
            <v>24906</v>
          </cell>
          <cell r="E3563" t="str">
            <v>M</v>
          </cell>
          <cell r="F3563">
            <v>56</v>
          </cell>
          <cell r="G3563" t="str">
            <v>V 50</v>
          </cell>
          <cell r="I3563" t="str">
            <v>1st</v>
          </cell>
          <cell r="J3563" t="str">
            <v>BSRC</v>
          </cell>
          <cell r="K3563">
            <v>3</v>
          </cell>
        </row>
        <row r="3564">
          <cell r="B3564" t="str">
            <v>Kevin</v>
          </cell>
          <cell r="C3564" t="str">
            <v>Mully</v>
          </cell>
          <cell r="D3564">
            <v>27167</v>
          </cell>
          <cell r="E3564" t="str">
            <v>M</v>
          </cell>
          <cell r="F3564">
            <v>50</v>
          </cell>
          <cell r="G3564" t="str">
            <v>V 50</v>
          </cell>
          <cell r="H3564" t="str">
            <v>V 40</v>
          </cell>
          <cell r="I3564" t="str">
            <v>1st</v>
          </cell>
          <cell r="J3564" t="str">
            <v>BSRC</v>
          </cell>
          <cell r="K3564">
            <v>3</v>
          </cell>
        </row>
        <row r="3565">
          <cell r="B3565" t="str">
            <v>James</v>
          </cell>
          <cell r="C3565" t="str">
            <v>Murdoch</v>
          </cell>
          <cell r="D3565">
            <v>30828</v>
          </cell>
          <cell r="E3565" t="str">
            <v>M</v>
          </cell>
          <cell r="F3565">
            <v>40</v>
          </cell>
          <cell r="G3565" t="str">
            <v>V 40</v>
          </cell>
          <cell r="I3565" t="str">
            <v>1st</v>
          </cell>
          <cell r="J3565" t="str">
            <v>BSRC</v>
          </cell>
          <cell r="K3565">
            <v>3</v>
          </cell>
        </row>
        <row r="3566">
          <cell r="A3566">
            <v>1282</v>
          </cell>
          <cell r="B3566" t="str">
            <v>Adam</v>
          </cell>
          <cell r="C3566" t="str">
            <v>Newman</v>
          </cell>
          <cell r="D3566">
            <v>28979</v>
          </cell>
          <cell r="E3566" t="str">
            <v>M</v>
          </cell>
          <cell r="F3566">
            <v>45</v>
          </cell>
          <cell r="G3566" t="str">
            <v>V 40</v>
          </cell>
          <cell r="I3566" t="str">
            <v>1st</v>
          </cell>
          <cell r="J3566" t="str">
            <v>BSRC</v>
          </cell>
          <cell r="K3566">
            <v>3</v>
          </cell>
        </row>
        <row r="3567">
          <cell r="A3567">
            <v>1297</v>
          </cell>
          <cell r="B3567" t="str">
            <v>Harry</v>
          </cell>
          <cell r="C3567" t="str">
            <v>Newman</v>
          </cell>
          <cell r="E3567" t="str">
            <v>M</v>
          </cell>
          <cell r="G3567" t="str">
            <v>S</v>
          </cell>
          <cell r="I3567" t="str">
            <v>1st</v>
          </cell>
          <cell r="J3567" t="str">
            <v>BSRC</v>
          </cell>
          <cell r="K3567">
            <v>3</v>
          </cell>
        </row>
        <row r="3568">
          <cell r="A3568">
            <v>1316</v>
          </cell>
          <cell r="B3568" t="str">
            <v>Harry</v>
          </cell>
          <cell r="C3568" t="str">
            <v>Newman</v>
          </cell>
          <cell r="E3568" t="str">
            <v>M</v>
          </cell>
          <cell r="G3568" t="str">
            <v>S</v>
          </cell>
          <cell r="I3568" t="str">
            <v>1st</v>
          </cell>
          <cell r="J3568" t="str">
            <v>BSRC</v>
          </cell>
          <cell r="K3568">
            <v>3</v>
          </cell>
        </row>
        <row r="3569">
          <cell r="B3569" t="str">
            <v>Robin</v>
          </cell>
          <cell r="C3569" t="str">
            <v>Newman</v>
          </cell>
          <cell r="D3569">
            <v>26868</v>
          </cell>
          <cell r="E3569" t="str">
            <v>M</v>
          </cell>
          <cell r="F3569">
            <v>50</v>
          </cell>
          <cell r="G3569" t="str">
            <v>V 50</v>
          </cell>
          <cell r="H3569" t="str">
            <v>V 40</v>
          </cell>
          <cell r="I3569" t="str">
            <v>1st</v>
          </cell>
          <cell r="J3569" t="str">
            <v>BSRC</v>
          </cell>
          <cell r="K3569">
            <v>3</v>
          </cell>
        </row>
        <row r="3570">
          <cell r="A3570">
            <v>1246</v>
          </cell>
          <cell r="B3570" t="str">
            <v>Paul</v>
          </cell>
          <cell r="C3570" t="str">
            <v>Newton</v>
          </cell>
          <cell r="D3570">
            <v>28771</v>
          </cell>
          <cell r="E3570" t="str">
            <v>M</v>
          </cell>
          <cell r="F3570">
            <v>45</v>
          </cell>
          <cell r="G3570" t="str">
            <v>V 40</v>
          </cell>
          <cell r="H3570" t="str">
            <v>V 40</v>
          </cell>
          <cell r="I3570" t="str">
            <v>1st</v>
          </cell>
          <cell r="J3570" t="str">
            <v>BSRC</v>
          </cell>
          <cell r="K3570">
            <v>3</v>
          </cell>
        </row>
        <row r="3571">
          <cell r="A3571">
            <v>1262</v>
          </cell>
          <cell r="B3571" t="str">
            <v>Simon</v>
          </cell>
          <cell r="C3571" t="str">
            <v>Nicholson</v>
          </cell>
          <cell r="D3571">
            <v>27601</v>
          </cell>
          <cell r="E3571" t="str">
            <v>M</v>
          </cell>
          <cell r="F3571">
            <v>48</v>
          </cell>
          <cell r="G3571" t="str">
            <v>V 40</v>
          </cell>
          <cell r="I3571" t="str">
            <v>1st</v>
          </cell>
          <cell r="J3571" t="str">
            <v>BSRC</v>
          </cell>
          <cell r="K3571">
            <v>3</v>
          </cell>
        </row>
        <row r="3572">
          <cell r="A3572">
            <v>1299</v>
          </cell>
          <cell r="B3572" t="str">
            <v>Graham</v>
          </cell>
          <cell r="C3572" t="str">
            <v>O'Malley</v>
          </cell>
          <cell r="D3572">
            <v>19414</v>
          </cell>
          <cell r="E3572" t="str">
            <v>M</v>
          </cell>
          <cell r="F3572">
            <v>71</v>
          </cell>
          <cell r="G3572" t="str">
            <v>V 70</v>
          </cell>
          <cell r="H3572" t="str">
            <v>V 70</v>
          </cell>
          <cell r="I3572" t="str">
            <v>1st</v>
          </cell>
          <cell r="J3572" t="str">
            <v>BSRC</v>
          </cell>
          <cell r="K3572">
            <v>3</v>
          </cell>
        </row>
        <row r="3573">
          <cell r="B3573" t="str">
            <v>Dan</v>
          </cell>
          <cell r="C3573" t="str">
            <v>Palmer</v>
          </cell>
          <cell r="D3573">
            <v>37638</v>
          </cell>
          <cell r="E3573" t="str">
            <v>M</v>
          </cell>
          <cell r="F3573">
            <v>21</v>
          </cell>
          <cell r="G3573" t="str">
            <v>S</v>
          </cell>
          <cell r="H3573" t="str">
            <v>S</v>
          </cell>
          <cell r="I3573" t="str">
            <v>1st</v>
          </cell>
          <cell r="J3573" t="str">
            <v>BSRC</v>
          </cell>
          <cell r="K3573">
            <v>3</v>
          </cell>
        </row>
        <row r="3574">
          <cell r="B3574" t="str">
            <v>Mark</v>
          </cell>
          <cell r="C3574" t="str">
            <v>Palmer</v>
          </cell>
          <cell r="D3574">
            <v>26872</v>
          </cell>
          <cell r="E3574" t="str">
            <v>M</v>
          </cell>
          <cell r="F3574">
            <v>50</v>
          </cell>
          <cell r="G3574" t="str">
            <v>V 50</v>
          </cell>
          <cell r="H3574" t="str">
            <v>V 40</v>
          </cell>
          <cell r="I3574" t="str">
            <v>1st</v>
          </cell>
          <cell r="J3574" t="str">
            <v>BSRC</v>
          </cell>
          <cell r="K3574">
            <v>3</v>
          </cell>
        </row>
        <row r="3575">
          <cell r="B3575" t="str">
            <v>Justin</v>
          </cell>
          <cell r="C3575" t="str">
            <v>Patten</v>
          </cell>
          <cell r="D3575">
            <v>25693</v>
          </cell>
          <cell r="E3575" t="str">
            <v>M</v>
          </cell>
          <cell r="F3575">
            <v>54</v>
          </cell>
          <cell r="G3575" t="str">
            <v>V 50</v>
          </cell>
          <cell r="H3575" t="str">
            <v>V 50</v>
          </cell>
          <cell r="I3575" t="str">
            <v>1st</v>
          </cell>
          <cell r="J3575" t="str">
            <v>BSRC</v>
          </cell>
          <cell r="K3575">
            <v>3</v>
          </cell>
        </row>
        <row r="3576">
          <cell r="A3576">
            <v>1313</v>
          </cell>
          <cell r="B3576" t="str">
            <v>Samuel</v>
          </cell>
          <cell r="C3576" t="str">
            <v>Pedley</v>
          </cell>
          <cell r="D3576">
            <v>34176</v>
          </cell>
          <cell r="E3576" t="str">
            <v>M</v>
          </cell>
          <cell r="F3576">
            <v>30</v>
          </cell>
          <cell r="G3576" t="str">
            <v>S</v>
          </cell>
          <cell r="H3576" t="str">
            <v>S</v>
          </cell>
          <cell r="I3576" t="str">
            <v>1st</v>
          </cell>
          <cell r="J3576" t="str">
            <v>BSRC</v>
          </cell>
          <cell r="K3576">
            <v>3</v>
          </cell>
        </row>
        <row r="3577">
          <cell r="B3577" t="str">
            <v>Ian</v>
          </cell>
          <cell r="C3577" t="str">
            <v>Penson</v>
          </cell>
          <cell r="D3577">
            <v>22922</v>
          </cell>
          <cell r="E3577" t="str">
            <v>M</v>
          </cell>
          <cell r="F3577">
            <v>61</v>
          </cell>
          <cell r="G3577" t="str">
            <v>V 60</v>
          </cell>
          <cell r="H3577" t="str">
            <v>V 60</v>
          </cell>
          <cell r="I3577" t="str">
            <v>1st</v>
          </cell>
          <cell r="J3577" t="str">
            <v>BSRC</v>
          </cell>
          <cell r="K3577">
            <v>3</v>
          </cell>
        </row>
        <row r="3578">
          <cell r="B3578" t="str">
            <v>Themi</v>
          </cell>
          <cell r="C3578" t="str">
            <v>Petridis</v>
          </cell>
          <cell r="D3578">
            <v>27352</v>
          </cell>
          <cell r="E3578" t="str">
            <v>M</v>
          </cell>
          <cell r="F3578">
            <v>49</v>
          </cell>
          <cell r="G3578" t="str">
            <v>V 40</v>
          </cell>
          <cell r="H3578" t="str">
            <v>V 40</v>
          </cell>
          <cell r="I3578" t="str">
            <v>1st</v>
          </cell>
          <cell r="J3578" t="str">
            <v>BSRC</v>
          </cell>
          <cell r="K3578">
            <v>3</v>
          </cell>
        </row>
        <row r="3579">
          <cell r="B3579" t="str">
            <v>Martin</v>
          </cell>
          <cell r="C3579" t="str">
            <v>Pettitt</v>
          </cell>
          <cell r="D3579">
            <v>21330</v>
          </cell>
          <cell r="E3579" t="str">
            <v>M</v>
          </cell>
          <cell r="F3579">
            <v>66</v>
          </cell>
          <cell r="G3579" t="str">
            <v>V 60</v>
          </cell>
          <cell r="I3579" t="str">
            <v>1st</v>
          </cell>
          <cell r="J3579" t="str">
            <v>BSRC</v>
          </cell>
          <cell r="K3579">
            <v>3</v>
          </cell>
        </row>
        <row r="3580">
          <cell r="A3580">
            <v>1308</v>
          </cell>
          <cell r="B3580" t="str">
            <v>Lee</v>
          </cell>
          <cell r="C3580" t="str">
            <v>Pickering</v>
          </cell>
          <cell r="D3580">
            <v>23588</v>
          </cell>
          <cell r="E3580" t="str">
            <v>M</v>
          </cell>
          <cell r="F3580">
            <v>59</v>
          </cell>
          <cell r="G3580" t="str">
            <v>V 50</v>
          </cell>
          <cell r="H3580" t="str">
            <v>V 50</v>
          </cell>
          <cell r="I3580" t="str">
            <v>1st</v>
          </cell>
          <cell r="J3580" t="str">
            <v>BSRC</v>
          </cell>
          <cell r="K3580">
            <v>3</v>
          </cell>
        </row>
        <row r="3581">
          <cell r="A3581">
            <v>1302</v>
          </cell>
          <cell r="B3581" t="str">
            <v>Ben</v>
          </cell>
          <cell r="C3581" t="str">
            <v>Pickford</v>
          </cell>
          <cell r="D3581">
            <v>29061</v>
          </cell>
          <cell r="E3581" t="str">
            <v>M</v>
          </cell>
          <cell r="F3581">
            <v>44</v>
          </cell>
          <cell r="G3581" t="str">
            <v>V 40</v>
          </cell>
          <cell r="H3581" t="str">
            <v>V 40</v>
          </cell>
          <cell r="I3581" t="str">
            <v>1st</v>
          </cell>
          <cell r="J3581" t="str">
            <v>BSRC</v>
          </cell>
          <cell r="K3581">
            <v>3</v>
          </cell>
        </row>
        <row r="3582">
          <cell r="B3582" t="str">
            <v>Jerry</v>
          </cell>
          <cell r="C3582" t="str">
            <v>Piron</v>
          </cell>
          <cell r="D3582">
            <v>21446</v>
          </cell>
          <cell r="E3582" t="str">
            <v>M</v>
          </cell>
          <cell r="F3582">
            <v>65</v>
          </cell>
          <cell r="G3582" t="str">
            <v>V 60</v>
          </cell>
          <cell r="I3582" t="str">
            <v>1st</v>
          </cell>
          <cell r="J3582" t="str">
            <v>BSRC</v>
          </cell>
          <cell r="K3582">
            <v>3</v>
          </cell>
        </row>
        <row r="3583">
          <cell r="A3583">
            <v>1288</v>
          </cell>
          <cell r="B3583" t="str">
            <v>Andrew</v>
          </cell>
          <cell r="C3583" t="str">
            <v>Pooley</v>
          </cell>
          <cell r="D3583">
            <v>26699</v>
          </cell>
          <cell r="E3583" t="str">
            <v>M</v>
          </cell>
          <cell r="F3583">
            <v>51</v>
          </cell>
          <cell r="G3583" t="str">
            <v>V 50</v>
          </cell>
          <cell r="H3583" t="str">
            <v>V 50</v>
          </cell>
          <cell r="I3583" t="str">
            <v>1st</v>
          </cell>
          <cell r="J3583" t="str">
            <v>BSRC</v>
          </cell>
          <cell r="K3583">
            <v>3</v>
          </cell>
        </row>
        <row r="3584">
          <cell r="B3584" t="str">
            <v>Steven</v>
          </cell>
          <cell r="C3584" t="str">
            <v>Prosser*</v>
          </cell>
          <cell r="D3584">
            <v>28849</v>
          </cell>
          <cell r="E3584" t="str">
            <v>M</v>
          </cell>
          <cell r="F3584">
            <v>45</v>
          </cell>
          <cell r="G3584" t="str">
            <v>V 40</v>
          </cell>
          <cell r="H3584" t="str">
            <v>V 40</v>
          </cell>
          <cell r="I3584" t="str">
            <v>2nd</v>
          </cell>
          <cell r="J3584" t="str">
            <v>BSRC</v>
          </cell>
          <cell r="K3584">
            <v>3</v>
          </cell>
        </row>
        <row r="3585">
          <cell r="B3585" t="str">
            <v xml:space="preserve">Tom </v>
          </cell>
          <cell r="C3585" t="str">
            <v>Raby*</v>
          </cell>
          <cell r="D3585">
            <v>33049</v>
          </cell>
          <cell r="E3585" t="str">
            <v>M</v>
          </cell>
          <cell r="F3585">
            <v>34</v>
          </cell>
          <cell r="G3585" t="str">
            <v>S</v>
          </cell>
          <cell r="I3585" t="str">
            <v>2nd</v>
          </cell>
          <cell r="J3585" t="str">
            <v>BSRC</v>
          </cell>
          <cell r="K3585">
            <v>3</v>
          </cell>
        </row>
        <row r="3586">
          <cell r="B3586" t="str">
            <v>James</v>
          </cell>
          <cell r="C3586" t="str">
            <v>Rawlinson</v>
          </cell>
          <cell r="D3586">
            <v>35199</v>
          </cell>
          <cell r="E3586" t="str">
            <v>M</v>
          </cell>
          <cell r="F3586">
            <v>28</v>
          </cell>
          <cell r="G3586" t="str">
            <v>S</v>
          </cell>
          <cell r="I3586" t="str">
            <v>1st</v>
          </cell>
          <cell r="J3586" t="str">
            <v>BSRC</v>
          </cell>
          <cell r="K3586">
            <v>3</v>
          </cell>
        </row>
        <row r="3587">
          <cell r="B3587" t="str">
            <v>Lee</v>
          </cell>
          <cell r="C3587" t="str">
            <v>Rhodes</v>
          </cell>
          <cell r="D3587">
            <v>26839</v>
          </cell>
          <cell r="E3587" t="str">
            <v>M</v>
          </cell>
          <cell r="F3587">
            <v>51</v>
          </cell>
          <cell r="G3587" t="str">
            <v>V 50</v>
          </cell>
          <cell r="I3587" t="str">
            <v>1st</v>
          </cell>
          <cell r="J3587" t="str">
            <v>BSRC</v>
          </cell>
          <cell r="K3587">
            <v>3</v>
          </cell>
        </row>
        <row r="3588">
          <cell r="B3588" t="str">
            <v>Terry</v>
          </cell>
          <cell r="C3588" t="str">
            <v>Robinson</v>
          </cell>
          <cell r="D3588">
            <v>17211</v>
          </cell>
          <cell r="E3588" t="str">
            <v>M</v>
          </cell>
          <cell r="F3588">
            <v>77</v>
          </cell>
          <cell r="G3588" t="str">
            <v>V 70</v>
          </cell>
          <cell r="I3588" t="str">
            <v>1st</v>
          </cell>
          <cell r="J3588" t="str">
            <v>BSRC</v>
          </cell>
          <cell r="K3588">
            <v>3</v>
          </cell>
        </row>
        <row r="3589">
          <cell r="B3589" t="str">
            <v>Max</v>
          </cell>
          <cell r="C3589" t="str">
            <v>Roderick</v>
          </cell>
          <cell r="D3589">
            <v>34273</v>
          </cell>
          <cell r="E3589" t="str">
            <v>M</v>
          </cell>
          <cell r="F3589">
            <v>30</v>
          </cell>
          <cell r="G3589" t="str">
            <v>S</v>
          </cell>
          <cell r="I3589" t="str">
            <v>1st</v>
          </cell>
          <cell r="J3589" t="str">
            <v>BSRC</v>
          </cell>
          <cell r="K3589">
            <v>3</v>
          </cell>
        </row>
        <row r="3590">
          <cell r="B3590" t="str">
            <v>Ian</v>
          </cell>
          <cell r="C3590" t="str">
            <v>Rodgers</v>
          </cell>
          <cell r="D3590">
            <v>24225</v>
          </cell>
          <cell r="E3590" t="str">
            <v>M</v>
          </cell>
          <cell r="F3590">
            <v>58</v>
          </cell>
          <cell r="G3590" t="str">
            <v>V 50</v>
          </cell>
          <cell r="H3590" t="str">
            <v>V 50</v>
          </cell>
          <cell r="I3590" t="str">
            <v>1st</v>
          </cell>
          <cell r="J3590" t="str">
            <v>BSRC</v>
          </cell>
          <cell r="K3590">
            <v>3</v>
          </cell>
        </row>
        <row r="3591">
          <cell r="B3591" t="str">
            <v>Jonathan</v>
          </cell>
          <cell r="C3591" t="str">
            <v>Round</v>
          </cell>
          <cell r="D3591">
            <v>32169</v>
          </cell>
          <cell r="E3591" t="str">
            <v>M</v>
          </cell>
          <cell r="F3591">
            <v>36</v>
          </cell>
          <cell r="G3591" t="str">
            <v>S</v>
          </cell>
          <cell r="I3591" t="str">
            <v>1st</v>
          </cell>
          <cell r="J3591" t="str">
            <v>BSRC</v>
          </cell>
          <cell r="K3591">
            <v>3</v>
          </cell>
        </row>
        <row r="3592">
          <cell r="B3592" t="str">
            <v>Peter</v>
          </cell>
          <cell r="C3592" t="str">
            <v>Rowe</v>
          </cell>
          <cell r="D3592">
            <v>23733</v>
          </cell>
          <cell r="E3592" t="str">
            <v>M</v>
          </cell>
          <cell r="F3592">
            <v>59</v>
          </cell>
          <cell r="G3592" t="str">
            <v>V 50</v>
          </cell>
          <cell r="I3592" t="str">
            <v>1st</v>
          </cell>
          <cell r="J3592" t="str">
            <v>BSRC</v>
          </cell>
          <cell r="K3592">
            <v>3</v>
          </cell>
        </row>
        <row r="3593">
          <cell r="B3593" t="str">
            <v>David</v>
          </cell>
          <cell r="C3593" t="str">
            <v>Rutter*</v>
          </cell>
          <cell r="D3593">
            <v>23743</v>
          </cell>
          <cell r="E3593" t="str">
            <v>M</v>
          </cell>
          <cell r="F3593">
            <v>59</v>
          </cell>
          <cell r="G3593" t="str">
            <v>V 50</v>
          </cell>
          <cell r="I3593" t="str">
            <v>2nd</v>
          </cell>
          <cell r="J3593" t="str">
            <v>BSRC</v>
          </cell>
          <cell r="K3593">
            <v>3</v>
          </cell>
        </row>
        <row r="3594">
          <cell r="B3594" t="str">
            <v>Dawel</v>
          </cell>
          <cell r="C3594" t="str">
            <v>Sasdak</v>
          </cell>
          <cell r="D3594">
            <v>31125</v>
          </cell>
          <cell r="E3594" t="str">
            <v>M</v>
          </cell>
          <cell r="F3594">
            <v>39</v>
          </cell>
          <cell r="G3594" t="str">
            <v>S</v>
          </cell>
          <cell r="H3594" t="str">
            <v>S</v>
          </cell>
          <cell r="I3594" t="str">
            <v>1st</v>
          </cell>
          <cell r="J3594" t="str">
            <v>BSRC</v>
          </cell>
          <cell r="K3594">
            <v>3</v>
          </cell>
        </row>
        <row r="3595">
          <cell r="B3595" t="str">
            <v>Paul</v>
          </cell>
          <cell r="C3595" t="str">
            <v>Scofield</v>
          </cell>
          <cell r="D3595">
            <v>27077</v>
          </cell>
          <cell r="E3595" t="str">
            <v>M</v>
          </cell>
          <cell r="F3595">
            <v>50</v>
          </cell>
          <cell r="G3595" t="str">
            <v>V 50</v>
          </cell>
          <cell r="I3595" t="str">
            <v>1st</v>
          </cell>
          <cell r="J3595" t="str">
            <v>BSRC</v>
          </cell>
          <cell r="K3595">
            <v>3</v>
          </cell>
        </row>
        <row r="3596">
          <cell r="B3596" t="str">
            <v>Luke</v>
          </cell>
          <cell r="C3596" t="str">
            <v>Shepherd</v>
          </cell>
          <cell r="D3596">
            <v>31565</v>
          </cell>
          <cell r="E3596" t="str">
            <v>M</v>
          </cell>
          <cell r="F3596">
            <v>38</v>
          </cell>
          <cell r="G3596" t="str">
            <v>S</v>
          </cell>
          <cell r="I3596" t="str">
            <v>1st</v>
          </cell>
          <cell r="J3596" t="str">
            <v>BSRC</v>
          </cell>
          <cell r="K3596">
            <v>3</v>
          </cell>
        </row>
        <row r="3597">
          <cell r="B3597" t="str">
            <v>Michael</v>
          </cell>
          <cell r="C3597" t="str">
            <v>Silvester</v>
          </cell>
          <cell r="D3597">
            <v>30043</v>
          </cell>
          <cell r="E3597" t="str">
            <v>M</v>
          </cell>
          <cell r="F3597">
            <v>42</v>
          </cell>
          <cell r="G3597" t="str">
            <v>V 40</v>
          </cell>
          <cell r="I3597" t="str">
            <v>1st</v>
          </cell>
          <cell r="J3597" t="str">
            <v>BSRC</v>
          </cell>
          <cell r="K3597">
            <v>3</v>
          </cell>
        </row>
        <row r="3598">
          <cell r="A3598">
            <v>1247</v>
          </cell>
          <cell r="B3598" t="str">
            <v>Jamie</v>
          </cell>
          <cell r="C3598" t="str">
            <v>Smith</v>
          </cell>
          <cell r="D3598">
            <v>28271</v>
          </cell>
          <cell r="E3598" t="str">
            <v>M</v>
          </cell>
          <cell r="F3598">
            <v>47</v>
          </cell>
          <cell r="G3598" t="str">
            <v>V 40</v>
          </cell>
          <cell r="H3598" t="str">
            <v>V 40</v>
          </cell>
          <cell r="I3598" t="str">
            <v>1st</v>
          </cell>
          <cell r="J3598" t="str">
            <v>BSRC</v>
          </cell>
          <cell r="K3598">
            <v>3</v>
          </cell>
        </row>
        <row r="3599">
          <cell r="B3599" t="str">
            <v>Nick</v>
          </cell>
          <cell r="C3599" t="str">
            <v>Smith</v>
          </cell>
          <cell r="D3599">
            <v>29997</v>
          </cell>
          <cell r="E3599" t="str">
            <v>M</v>
          </cell>
          <cell r="F3599">
            <v>42</v>
          </cell>
          <cell r="G3599" t="str">
            <v>V 40</v>
          </cell>
          <cell r="H3599" t="str">
            <v>V 40</v>
          </cell>
          <cell r="I3599" t="str">
            <v>1st</v>
          </cell>
          <cell r="J3599" t="str">
            <v>BSRC</v>
          </cell>
          <cell r="K3599">
            <v>3</v>
          </cell>
        </row>
        <row r="3600">
          <cell r="B3600" t="str">
            <v>Mark</v>
          </cell>
          <cell r="C3600" t="str">
            <v>Spiller</v>
          </cell>
          <cell r="D3600">
            <v>31025</v>
          </cell>
          <cell r="E3600" t="str">
            <v>M</v>
          </cell>
          <cell r="F3600">
            <v>39</v>
          </cell>
          <cell r="G3600" t="str">
            <v>S</v>
          </cell>
          <cell r="I3600" t="str">
            <v>1st</v>
          </cell>
          <cell r="J3600" t="str">
            <v>BSRC</v>
          </cell>
          <cell r="K3600">
            <v>3</v>
          </cell>
        </row>
        <row r="3601">
          <cell r="B3601" t="str">
            <v>Brian</v>
          </cell>
          <cell r="C3601" t="str">
            <v>Sullivan</v>
          </cell>
          <cell r="D3601">
            <v>23633</v>
          </cell>
          <cell r="E3601" t="str">
            <v>M</v>
          </cell>
          <cell r="F3601">
            <v>59</v>
          </cell>
          <cell r="G3601" t="str">
            <v>V 50</v>
          </cell>
          <cell r="H3601" t="str">
            <v>V 50</v>
          </cell>
          <cell r="I3601" t="str">
            <v>1st</v>
          </cell>
          <cell r="J3601" t="str">
            <v>BSRC</v>
          </cell>
          <cell r="K3601">
            <v>3</v>
          </cell>
        </row>
        <row r="3602">
          <cell r="B3602" t="str">
            <v>David</v>
          </cell>
          <cell r="C3602" t="str">
            <v>Szulc</v>
          </cell>
          <cell r="D3602">
            <v>30522</v>
          </cell>
          <cell r="E3602" t="str">
            <v>M</v>
          </cell>
          <cell r="F3602">
            <v>40</v>
          </cell>
          <cell r="G3602" t="str">
            <v>V 40</v>
          </cell>
          <cell r="H3602" t="str">
            <v>S</v>
          </cell>
          <cell r="I3602" t="str">
            <v>1st</v>
          </cell>
          <cell r="J3602" t="str">
            <v>BSRC</v>
          </cell>
          <cell r="K3602">
            <v>3</v>
          </cell>
        </row>
        <row r="3603">
          <cell r="B3603" t="str">
            <v>George</v>
          </cell>
          <cell r="C3603" t="str">
            <v>Thomas</v>
          </cell>
          <cell r="D3603">
            <v>17777</v>
          </cell>
          <cell r="E3603" t="str">
            <v>M</v>
          </cell>
          <cell r="F3603">
            <v>75</v>
          </cell>
          <cell r="G3603" t="str">
            <v>V 70</v>
          </cell>
          <cell r="I3603" t="str">
            <v>1st</v>
          </cell>
          <cell r="J3603" t="str">
            <v>BSRC</v>
          </cell>
          <cell r="K3603">
            <v>3</v>
          </cell>
        </row>
        <row r="3604">
          <cell r="B3604" t="str">
            <v>Ollie</v>
          </cell>
          <cell r="C3604" t="str">
            <v>Thorne</v>
          </cell>
          <cell r="D3604">
            <v>31080</v>
          </cell>
          <cell r="E3604" t="str">
            <v>M</v>
          </cell>
          <cell r="F3604">
            <v>39</v>
          </cell>
          <cell r="G3604" t="str">
            <v>S</v>
          </cell>
          <cell r="I3604" t="str">
            <v>1st</v>
          </cell>
          <cell r="J3604" t="str">
            <v>BSRC</v>
          </cell>
          <cell r="K3604">
            <v>3</v>
          </cell>
        </row>
        <row r="3605">
          <cell r="B3605" t="str">
            <v>George</v>
          </cell>
          <cell r="C3605" t="str">
            <v>Thorpe</v>
          </cell>
          <cell r="D3605">
            <v>33884</v>
          </cell>
          <cell r="E3605" t="str">
            <v>M</v>
          </cell>
          <cell r="F3605">
            <v>31</v>
          </cell>
          <cell r="G3605" t="str">
            <v>S</v>
          </cell>
          <cell r="H3605" t="str">
            <v>S</v>
          </cell>
          <cell r="I3605" t="str">
            <v>1st</v>
          </cell>
          <cell r="J3605" t="str">
            <v>BSRC</v>
          </cell>
          <cell r="K3605">
            <v>3</v>
          </cell>
        </row>
        <row r="3606">
          <cell r="A3606">
            <v>1268</v>
          </cell>
          <cell r="B3606" t="str">
            <v>Robert</v>
          </cell>
          <cell r="C3606" t="str">
            <v>Thorpe</v>
          </cell>
          <cell r="D3606">
            <v>25570</v>
          </cell>
          <cell r="E3606" t="str">
            <v>M</v>
          </cell>
          <cell r="F3606">
            <v>54</v>
          </cell>
          <cell r="G3606" t="str">
            <v>V 50</v>
          </cell>
          <cell r="H3606" t="str">
            <v>V 50</v>
          </cell>
          <cell r="I3606" t="str">
            <v>1st</v>
          </cell>
          <cell r="J3606" t="str">
            <v>BSRC</v>
          </cell>
          <cell r="K3606">
            <v>3</v>
          </cell>
        </row>
        <row r="3607">
          <cell r="B3607" t="str">
            <v>Les</v>
          </cell>
          <cell r="C3607" t="str">
            <v>Thurston*</v>
          </cell>
          <cell r="D3607">
            <v>18127</v>
          </cell>
          <cell r="E3607" t="str">
            <v>M</v>
          </cell>
          <cell r="F3607">
            <v>74</v>
          </cell>
          <cell r="G3607" t="str">
            <v>V 70</v>
          </cell>
          <cell r="I3607" t="str">
            <v>2nd</v>
          </cell>
          <cell r="J3607" t="str">
            <v>BSRC</v>
          </cell>
          <cell r="K3607">
            <v>3</v>
          </cell>
        </row>
        <row r="3608">
          <cell r="B3608" t="str">
            <v>David</v>
          </cell>
          <cell r="C3608" t="str">
            <v>Tisdale</v>
          </cell>
          <cell r="D3608">
            <v>25292</v>
          </cell>
          <cell r="E3608" t="str">
            <v>M</v>
          </cell>
          <cell r="F3608">
            <v>55</v>
          </cell>
          <cell r="G3608" t="str">
            <v>V 50</v>
          </cell>
          <cell r="I3608" t="str">
            <v>1st</v>
          </cell>
          <cell r="J3608" t="str">
            <v>BSRC</v>
          </cell>
          <cell r="K3608">
            <v>3</v>
          </cell>
        </row>
        <row r="3609">
          <cell r="B3609" t="str">
            <v>Shane</v>
          </cell>
          <cell r="C3609" t="str">
            <v>Tomlinson</v>
          </cell>
          <cell r="D3609">
            <v>28012</v>
          </cell>
          <cell r="E3609" t="str">
            <v>M</v>
          </cell>
          <cell r="F3609">
            <v>47</v>
          </cell>
          <cell r="G3609" t="str">
            <v>V 40</v>
          </cell>
          <cell r="H3609" t="str">
            <v>V 40</v>
          </cell>
          <cell r="I3609" t="str">
            <v>1st</v>
          </cell>
          <cell r="J3609" t="str">
            <v>BSRC</v>
          </cell>
          <cell r="K3609">
            <v>3</v>
          </cell>
        </row>
        <row r="3610">
          <cell r="A3610">
            <v>1306</v>
          </cell>
          <cell r="B3610" t="str">
            <v>Ben</v>
          </cell>
          <cell r="C3610" t="str">
            <v>Usher</v>
          </cell>
          <cell r="E3610" t="str">
            <v>M</v>
          </cell>
          <cell r="F3610">
            <v>124</v>
          </cell>
          <cell r="G3610" t="str">
            <v>S</v>
          </cell>
          <cell r="I3610" t="str">
            <v>1st</v>
          </cell>
          <cell r="J3610" t="str">
            <v>BSRC</v>
          </cell>
          <cell r="K3610">
            <v>3</v>
          </cell>
        </row>
        <row r="3611">
          <cell r="B3611" t="str">
            <v>Steven</v>
          </cell>
          <cell r="C3611" t="str">
            <v>Vale</v>
          </cell>
          <cell r="D3611">
            <v>24189</v>
          </cell>
          <cell r="E3611" t="str">
            <v>M</v>
          </cell>
          <cell r="F3611">
            <v>58</v>
          </cell>
          <cell r="G3611" t="str">
            <v>V 50</v>
          </cell>
          <cell r="I3611" t="str">
            <v>1st</v>
          </cell>
          <cell r="J3611" t="str">
            <v>BSRC</v>
          </cell>
          <cell r="K3611">
            <v>3</v>
          </cell>
        </row>
        <row r="3612">
          <cell r="B3612" t="str">
            <v>Dylan</v>
          </cell>
          <cell r="C3612" t="str">
            <v>Van Wyk</v>
          </cell>
          <cell r="E3612" t="str">
            <v>M</v>
          </cell>
          <cell r="F3612">
            <v>124</v>
          </cell>
          <cell r="G3612" t="str">
            <v>?</v>
          </cell>
          <cell r="H3612" t="str">
            <v>S</v>
          </cell>
          <cell r="I3612" t="str">
            <v>1st</v>
          </cell>
          <cell r="J3612" t="str">
            <v>BSRC</v>
          </cell>
          <cell r="K3612">
            <v>3</v>
          </cell>
        </row>
        <row r="3613">
          <cell r="B3613" t="str">
            <v>Lee</v>
          </cell>
          <cell r="C3613" t="str">
            <v>Vass</v>
          </cell>
          <cell r="D3613">
            <v>28532</v>
          </cell>
          <cell r="E3613" t="str">
            <v>M</v>
          </cell>
          <cell r="F3613">
            <v>46</v>
          </cell>
          <cell r="G3613" t="str">
            <v>V 40</v>
          </cell>
          <cell r="H3613" t="str">
            <v>V 40</v>
          </cell>
          <cell r="I3613" t="str">
            <v>1st</v>
          </cell>
          <cell r="J3613" t="str">
            <v>BSRC</v>
          </cell>
          <cell r="K3613">
            <v>3</v>
          </cell>
        </row>
        <row r="3614">
          <cell r="A3614">
            <v>1272</v>
          </cell>
          <cell r="B3614" t="str">
            <v>Paul</v>
          </cell>
          <cell r="C3614" t="str">
            <v>Walker</v>
          </cell>
          <cell r="D3614">
            <v>26592</v>
          </cell>
          <cell r="E3614" t="str">
            <v>M</v>
          </cell>
          <cell r="F3614">
            <v>51</v>
          </cell>
          <cell r="G3614" t="str">
            <v>V 50</v>
          </cell>
          <cell r="H3614" t="str">
            <v>V 50</v>
          </cell>
          <cell r="I3614" t="str">
            <v>1st</v>
          </cell>
          <cell r="J3614" t="str">
            <v>BSRC</v>
          </cell>
          <cell r="K3614">
            <v>3</v>
          </cell>
        </row>
        <row r="3615">
          <cell r="A3615">
            <v>1232</v>
          </cell>
          <cell r="B3615" t="str">
            <v>Henry</v>
          </cell>
          <cell r="C3615" t="str">
            <v>Ward</v>
          </cell>
          <cell r="D3615">
            <v>34426</v>
          </cell>
          <cell r="E3615" t="str">
            <v>M</v>
          </cell>
          <cell r="F3615">
            <v>30</v>
          </cell>
          <cell r="G3615" t="str">
            <v>S</v>
          </cell>
          <cell r="H3615" t="str">
            <v>S</v>
          </cell>
          <cell r="I3615" t="str">
            <v>1st</v>
          </cell>
          <cell r="J3615" t="str">
            <v>BSRC</v>
          </cell>
          <cell r="K3615">
            <v>3</v>
          </cell>
        </row>
        <row r="3616">
          <cell r="B3616" t="str">
            <v>Peter</v>
          </cell>
          <cell r="C3616" t="str">
            <v>Wenzel</v>
          </cell>
          <cell r="D3616">
            <v>18827</v>
          </cell>
          <cell r="E3616" t="str">
            <v>M</v>
          </cell>
          <cell r="F3616">
            <v>72</v>
          </cell>
          <cell r="G3616" t="str">
            <v>V 70</v>
          </cell>
          <cell r="H3616" t="str">
            <v>V 70</v>
          </cell>
          <cell r="I3616" t="str">
            <v>1st</v>
          </cell>
          <cell r="J3616" t="str">
            <v>BSRC</v>
          </cell>
          <cell r="K3616">
            <v>3</v>
          </cell>
        </row>
        <row r="3617">
          <cell r="A3617">
            <v>1259</v>
          </cell>
          <cell r="B3617" t="str">
            <v>Mark</v>
          </cell>
          <cell r="C3617" t="str">
            <v>Wilds</v>
          </cell>
          <cell r="D3617">
            <v>24665</v>
          </cell>
          <cell r="E3617" t="str">
            <v>M</v>
          </cell>
          <cell r="F3617">
            <v>57</v>
          </cell>
          <cell r="G3617" t="str">
            <v>V 50</v>
          </cell>
          <cell r="H3617" t="str">
            <v>V 50</v>
          </cell>
          <cell r="I3617" t="str">
            <v>1st</v>
          </cell>
          <cell r="J3617" t="str">
            <v>BSRC</v>
          </cell>
          <cell r="K3617">
            <v>3</v>
          </cell>
        </row>
        <row r="3618">
          <cell r="B3618" t="str">
            <v>Stephen</v>
          </cell>
          <cell r="C3618" t="str">
            <v>Wilkes</v>
          </cell>
          <cell r="D3618">
            <v>26310</v>
          </cell>
          <cell r="E3618" t="str">
            <v>M</v>
          </cell>
          <cell r="F3618">
            <v>52</v>
          </cell>
          <cell r="G3618" t="str">
            <v>V 50</v>
          </cell>
          <cell r="H3618" t="str">
            <v>V 50</v>
          </cell>
          <cell r="I3618" t="str">
            <v>1st</v>
          </cell>
          <cell r="J3618" t="str">
            <v>BSRC</v>
          </cell>
          <cell r="K3618">
            <v>3</v>
          </cell>
        </row>
        <row r="3619">
          <cell r="B3619" t="str">
            <v>Graham</v>
          </cell>
          <cell r="C3619" t="str">
            <v>Willson</v>
          </cell>
          <cell r="D3619">
            <v>25176</v>
          </cell>
          <cell r="E3619" t="str">
            <v>M</v>
          </cell>
          <cell r="F3619">
            <v>55</v>
          </cell>
          <cell r="G3619" t="str">
            <v>V 50</v>
          </cell>
          <cell r="H3619" t="str">
            <v>V 50</v>
          </cell>
          <cell r="I3619" t="str">
            <v>1st</v>
          </cell>
          <cell r="J3619" t="str">
            <v>BSRC</v>
          </cell>
          <cell r="K3619">
            <v>3</v>
          </cell>
        </row>
        <row r="3620">
          <cell r="B3620" t="str">
            <v>Andrew</v>
          </cell>
          <cell r="C3620" t="str">
            <v>Wilson</v>
          </cell>
          <cell r="D3620">
            <v>24969</v>
          </cell>
          <cell r="E3620" t="str">
            <v>M</v>
          </cell>
          <cell r="F3620">
            <v>56</v>
          </cell>
          <cell r="G3620" t="str">
            <v>V 50</v>
          </cell>
          <cell r="H3620" t="str">
            <v>V 50</v>
          </cell>
          <cell r="I3620" t="str">
            <v>1st</v>
          </cell>
          <cell r="J3620" t="str">
            <v>BSRC</v>
          </cell>
          <cell r="K3620">
            <v>3</v>
          </cell>
        </row>
        <row r="3621">
          <cell r="B3621" t="str">
            <v>Gordon</v>
          </cell>
          <cell r="C3621" t="str">
            <v>Wilson</v>
          </cell>
          <cell r="D3621">
            <v>21937</v>
          </cell>
          <cell r="E3621" t="str">
            <v>M</v>
          </cell>
          <cell r="F3621">
            <v>64</v>
          </cell>
          <cell r="G3621" t="str">
            <v>V 60</v>
          </cell>
          <cell r="I3621" t="str">
            <v>1st</v>
          </cell>
          <cell r="J3621" t="str">
            <v>BSRC</v>
          </cell>
          <cell r="K3621">
            <v>3</v>
          </cell>
        </row>
        <row r="3622">
          <cell r="B3622" t="str">
            <v>Thomas</v>
          </cell>
          <cell r="C3622" t="str">
            <v>Wilton</v>
          </cell>
          <cell r="D3622">
            <v>31153</v>
          </cell>
          <cell r="E3622" t="str">
            <v>M</v>
          </cell>
          <cell r="F3622">
            <v>39</v>
          </cell>
          <cell r="G3622" t="str">
            <v>S</v>
          </cell>
          <cell r="H3622" t="str">
            <v>S</v>
          </cell>
          <cell r="I3622" t="str">
            <v>1st</v>
          </cell>
          <cell r="J3622" t="str">
            <v>BSRC</v>
          </cell>
          <cell r="K3622">
            <v>3</v>
          </cell>
        </row>
        <row r="3623">
          <cell r="A3623">
            <v>1249</v>
          </cell>
          <cell r="B3623" t="str">
            <v>Peter</v>
          </cell>
          <cell r="C3623" t="str">
            <v>Winfield</v>
          </cell>
          <cell r="D3623">
            <v>20936</v>
          </cell>
          <cell r="E3623" t="str">
            <v>M</v>
          </cell>
          <cell r="F3623">
            <v>67</v>
          </cell>
          <cell r="G3623" t="str">
            <v>V 60</v>
          </cell>
          <cell r="I3623" t="str">
            <v>1st</v>
          </cell>
          <cell r="J3623" t="str">
            <v>BSRC</v>
          </cell>
          <cell r="K3623">
            <v>3</v>
          </cell>
        </row>
        <row r="3624">
          <cell r="B3624" t="str">
            <v>Sam</v>
          </cell>
          <cell r="C3624" t="str">
            <v>Worrell</v>
          </cell>
          <cell r="D3624">
            <v>33302</v>
          </cell>
          <cell r="E3624" t="str">
            <v>M</v>
          </cell>
          <cell r="F3624">
            <v>33</v>
          </cell>
          <cell r="G3624" t="str">
            <v>S</v>
          </cell>
          <cell r="I3624" t="str">
            <v>1st</v>
          </cell>
          <cell r="J3624" t="str">
            <v>BSRC</v>
          </cell>
          <cell r="K3624">
            <v>3</v>
          </cell>
        </row>
        <row r="3625">
          <cell r="A3625">
            <v>1258</v>
          </cell>
          <cell r="B3625" t="str">
            <v>John</v>
          </cell>
          <cell r="C3625" t="str">
            <v>Wright</v>
          </cell>
          <cell r="D3625">
            <v>28767</v>
          </cell>
          <cell r="E3625" t="str">
            <v>M</v>
          </cell>
          <cell r="F3625">
            <v>45</v>
          </cell>
          <cell r="G3625" t="str">
            <v>V 40</v>
          </cell>
          <cell r="H3625" t="str">
            <v>V 40</v>
          </cell>
          <cell r="I3625" t="str">
            <v>1st</v>
          </cell>
          <cell r="J3625" t="str">
            <v>BSRC</v>
          </cell>
          <cell r="K3625">
            <v>3</v>
          </cell>
        </row>
        <row r="3626">
          <cell r="B3626" t="str">
            <v>Nick</v>
          </cell>
          <cell r="C3626" t="str">
            <v>Yeadon</v>
          </cell>
          <cell r="D3626">
            <v>24636</v>
          </cell>
          <cell r="E3626" t="str">
            <v>M</v>
          </cell>
          <cell r="F3626">
            <v>57</v>
          </cell>
          <cell r="G3626" t="str">
            <v>V 50</v>
          </cell>
          <cell r="H3626" t="str">
            <v>V 50</v>
          </cell>
          <cell r="I3626" t="str">
            <v>1st</v>
          </cell>
          <cell r="J3626" t="str">
            <v>BSRC</v>
          </cell>
          <cell r="K3626">
            <v>3</v>
          </cell>
        </row>
        <row r="3627">
          <cell r="B3627" t="str">
            <v>Bryan</v>
          </cell>
          <cell r="C3627" t="str">
            <v>Young</v>
          </cell>
          <cell r="D3627">
            <v>23111</v>
          </cell>
          <cell r="E3627" t="str">
            <v>M</v>
          </cell>
          <cell r="F3627">
            <v>61</v>
          </cell>
          <cell r="G3627" t="str">
            <v>V 60</v>
          </cell>
          <cell r="I3627" t="str">
            <v>1st</v>
          </cell>
          <cell r="J3627" t="str">
            <v>BSRC</v>
          </cell>
          <cell r="K3627">
            <v>3</v>
          </cell>
        </row>
        <row r="3628">
          <cell r="A3628">
            <v>1994</v>
          </cell>
          <cell r="B3628" t="str">
            <v>Caoimhe</v>
          </cell>
          <cell r="C3628" t="str">
            <v>Agnew</v>
          </cell>
          <cell r="D3628">
            <v>34661</v>
          </cell>
          <cell r="E3628" t="str">
            <v>F</v>
          </cell>
          <cell r="F3628">
            <v>29</v>
          </cell>
          <cell r="G3628" t="str">
            <v>S</v>
          </cell>
          <cell r="H3628" t="str">
            <v>S</v>
          </cell>
          <cell r="J3628" t="str">
            <v>EC</v>
          </cell>
          <cell r="K3628">
            <v>3</v>
          </cell>
        </row>
        <row r="3629">
          <cell r="A3629">
            <v>1972</v>
          </cell>
          <cell r="B3629" t="str">
            <v>Lesley</v>
          </cell>
          <cell r="C3629" t="str">
            <v>Anson</v>
          </cell>
          <cell r="D3629">
            <v>26135</v>
          </cell>
          <cell r="E3629" t="str">
            <v>F</v>
          </cell>
          <cell r="F3629">
            <v>52</v>
          </cell>
          <cell r="G3629" t="str">
            <v>V 45</v>
          </cell>
          <cell r="H3629" t="str">
            <v>V 45</v>
          </cell>
          <cell r="J3629" t="str">
            <v>EC</v>
          </cell>
          <cell r="K3629">
            <v>3</v>
          </cell>
        </row>
        <row r="3630">
          <cell r="A3630">
            <v>1967</v>
          </cell>
          <cell r="B3630" t="str">
            <v>Rachel</v>
          </cell>
          <cell r="C3630" t="str">
            <v>Brown</v>
          </cell>
          <cell r="D3630">
            <v>31608</v>
          </cell>
          <cell r="E3630" t="str">
            <v>F</v>
          </cell>
          <cell r="F3630">
            <v>38</v>
          </cell>
          <cell r="G3630" t="str">
            <v>V 35</v>
          </cell>
          <cell r="H3630" t="str">
            <v>V 35</v>
          </cell>
          <cell r="J3630" t="str">
            <v>EC</v>
          </cell>
          <cell r="K3630">
            <v>3</v>
          </cell>
        </row>
        <row r="3631">
          <cell r="A3631">
            <v>1977</v>
          </cell>
          <cell r="B3631" t="str">
            <v>Rachel</v>
          </cell>
          <cell r="C3631" t="str">
            <v>Dervish</v>
          </cell>
          <cell r="D3631">
            <v>28189</v>
          </cell>
          <cell r="E3631" t="str">
            <v>F</v>
          </cell>
          <cell r="F3631">
            <v>47</v>
          </cell>
          <cell r="G3631" t="str">
            <v>V 45</v>
          </cell>
          <cell r="H3631" t="str">
            <v>V 45</v>
          </cell>
          <cell r="J3631" t="str">
            <v>EC</v>
          </cell>
          <cell r="K3631">
            <v>3</v>
          </cell>
        </row>
        <row r="3632">
          <cell r="A3632">
            <v>1987</v>
          </cell>
          <cell r="B3632" t="str">
            <v>Rachel</v>
          </cell>
          <cell r="C3632" t="str">
            <v>Dervish</v>
          </cell>
          <cell r="D3632">
            <v>28189</v>
          </cell>
          <cell r="E3632" t="str">
            <v>F</v>
          </cell>
          <cell r="F3632">
            <v>47</v>
          </cell>
          <cell r="G3632" t="str">
            <v>V 45</v>
          </cell>
          <cell r="H3632" t="str">
            <v>V 45</v>
          </cell>
          <cell r="J3632" t="str">
            <v>EC</v>
          </cell>
          <cell r="K3632">
            <v>3</v>
          </cell>
        </row>
        <row r="3633">
          <cell r="A3633">
            <v>1992</v>
          </cell>
          <cell r="B3633" t="str">
            <v>Rebecca</v>
          </cell>
          <cell r="C3633" t="str">
            <v>Dunnell</v>
          </cell>
          <cell r="D3633">
            <v>33773</v>
          </cell>
          <cell r="E3633" t="str">
            <v>F</v>
          </cell>
          <cell r="F3633">
            <v>32</v>
          </cell>
          <cell r="G3633" t="str">
            <v>S</v>
          </cell>
          <cell r="H3633" t="str">
            <v>S</v>
          </cell>
          <cell r="J3633" t="str">
            <v>EC</v>
          </cell>
          <cell r="K3633">
            <v>3</v>
          </cell>
        </row>
        <row r="3634">
          <cell r="A3634">
            <v>2000</v>
          </cell>
          <cell r="B3634" t="str">
            <v>Paulina</v>
          </cell>
          <cell r="C3634" t="str">
            <v>Gibson</v>
          </cell>
          <cell r="D3634">
            <v>31654</v>
          </cell>
          <cell r="E3634" t="str">
            <v>F</v>
          </cell>
          <cell r="F3634">
            <v>37</v>
          </cell>
          <cell r="G3634" t="str">
            <v>V 35</v>
          </cell>
          <cell r="J3634" t="str">
            <v>EC</v>
          </cell>
          <cell r="K3634">
            <v>3</v>
          </cell>
        </row>
        <row r="3635">
          <cell r="B3635" t="str">
            <v>Julie</v>
          </cell>
          <cell r="C3635" t="str">
            <v>Gilby-Batt</v>
          </cell>
          <cell r="E3635" t="str">
            <v>F</v>
          </cell>
          <cell r="F3635">
            <v>124</v>
          </cell>
          <cell r="G3635" t="str">
            <v>?</v>
          </cell>
          <cell r="H3635" t="str">
            <v>V 35</v>
          </cell>
          <cell r="J3635" t="str">
            <v>EC</v>
          </cell>
          <cell r="K3635">
            <v>3</v>
          </cell>
        </row>
        <row r="3636">
          <cell r="A3636">
            <v>1974</v>
          </cell>
          <cell r="B3636" t="str">
            <v>Fiona</v>
          </cell>
          <cell r="C3636" t="str">
            <v>Hathaway</v>
          </cell>
          <cell r="D3636">
            <v>27081</v>
          </cell>
          <cell r="E3636" t="str">
            <v>F</v>
          </cell>
          <cell r="F3636">
            <v>50</v>
          </cell>
          <cell r="G3636" t="str">
            <v>V 45</v>
          </cell>
          <cell r="J3636" t="str">
            <v>EC</v>
          </cell>
          <cell r="K3636">
            <v>3</v>
          </cell>
        </row>
        <row r="3637">
          <cell r="A3637">
            <v>2206</v>
          </cell>
          <cell r="B3637" t="str">
            <v>Fiona</v>
          </cell>
          <cell r="C3637" t="str">
            <v>Hathaway</v>
          </cell>
          <cell r="D3637">
            <v>27081</v>
          </cell>
          <cell r="E3637" t="str">
            <v>F</v>
          </cell>
          <cell r="F3637">
            <v>50</v>
          </cell>
          <cell r="G3637" t="str">
            <v>V 45</v>
          </cell>
          <cell r="J3637" t="str">
            <v>EC</v>
          </cell>
          <cell r="K3637">
            <v>3</v>
          </cell>
        </row>
        <row r="3638">
          <cell r="A3638">
            <v>1996</v>
          </cell>
          <cell r="B3638" t="str">
            <v>Lucy</v>
          </cell>
          <cell r="C3638" t="str">
            <v>Humphreys</v>
          </cell>
          <cell r="D3638">
            <v>32409</v>
          </cell>
          <cell r="E3638" t="str">
            <v>F</v>
          </cell>
          <cell r="F3638">
            <v>35</v>
          </cell>
          <cell r="G3638" t="str">
            <v>V 35</v>
          </cell>
          <cell r="H3638" t="str">
            <v>V 35</v>
          </cell>
          <cell r="J3638" t="str">
            <v>EC</v>
          </cell>
          <cell r="K3638">
            <v>3</v>
          </cell>
        </row>
        <row r="3639">
          <cell r="A3639">
            <v>1999</v>
          </cell>
          <cell r="B3639" t="str">
            <v>Celia</v>
          </cell>
          <cell r="C3639" t="str">
            <v>Jeffreys</v>
          </cell>
          <cell r="D3639">
            <v>28942</v>
          </cell>
          <cell r="E3639" t="str">
            <v>F</v>
          </cell>
          <cell r="F3639">
            <v>45</v>
          </cell>
          <cell r="G3639" t="str">
            <v>V 45</v>
          </cell>
          <cell r="J3639" t="str">
            <v>EC</v>
          </cell>
          <cell r="K3639">
            <v>3</v>
          </cell>
        </row>
        <row r="3640">
          <cell r="A3640">
            <v>2005</v>
          </cell>
          <cell r="B3640" t="str">
            <v>Becky</v>
          </cell>
          <cell r="C3640" t="str">
            <v>Johnson</v>
          </cell>
          <cell r="D3640">
            <v>31514</v>
          </cell>
          <cell r="E3640" t="str">
            <v>F</v>
          </cell>
          <cell r="F3640">
            <v>38</v>
          </cell>
          <cell r="G3640" t="str">
            <v>V 35</v>
          </cell>
          <cell r="J3640" t="str">
            <v>EC</v>
          </cell>
          <cell r="K3640">
            <v>3</v>
          </cell>
        </row>
        <row r="3641">
          <cell r="A3641">
            <v>1995</v>
          </cell>
          <cell r="B3641" t="str">
            <v>Bethan</v>
          </cell>
          <cell r="C3641" t="str">
            <v>Jones</v>
          </cell>
          <cell r="D3641">
            <v>35361</v>
          </cell>
          <cell r="E3641" t="str">
            <v>F</v>
          </cell>
          <cell r="F3641">
            <v>27</v>
          </cell>
          <cell r="G3641" t="str">
            <v>S</v>
          </cell>
          <cell r="H3641" t="str">
            <v>S</v>
          </cell>
          <cell r="J3641" t="str">
            <v>EC</v>
          </cell>
          <cell r="K3641">
            <v>3</v>
          </cell>
        </row>
        <row r="3642">
          <cell r="A3642">
            <v>1970</v>
          </cell>
          <cell r="B3642" t="str">
            <v>Rachel</v>
          </cell>
          <cell r="C3642" t="str">
            <v>Keeley</v>
          </cell>
          <cell r="D3642">
            <v>25908</v>
          </cell>
          <cell r="E3642" t="str">
            <v>F</v>
          </cell>
          <cell r="F3642">
            <v>53</v>
          </cell>
          <cell r="G3642" t="str">
            <v>V 45</v>
          </cell>
          <cell r="J3642" t="str">
            <v>EC</v>
          </cell>
          <cell r="K3642">
            <v>3</v>
          </cell>
        </row>
        <row r="3643">
          <cell r="A3643">
            <v>1984</v>
          </cell>
          <cell r="B3643" t="str">
            <v>Amy</v>
          </cell>
          <cell r="C3643" t="str">
            <v>McGann</v>
          </cell>
          <cell r="D3643">
            <v>29532</v>
          </cell>
          <cell r="E3643" t="str">
            <v>F</v>
          </cell>
          <cell r="F3643">
            <v>43</v>
          </cell>
          <cell r="G3643" t="str">
            <v>V 35</v>
          </cell>
          <cell r="J3643" t="str">
            <v>EC</v>
          </cell>
          <cell r="K3643">
            <v>3</v>
          </cell>
        </row>
        <row r="3644">
          <cell r="A3644">
            <v>1966</v>
          </cell>
          <cell r="B3644" t="str">
            <v>Anna-Louise</v>
          </cell>
          <cell r="C3644" t="str">
            <v>O'Toole</v>
          </cell>
          <cell r="D3644">
            <v>24396</v>
          </cell>
          <cell r="E3644" t="str">
            <v>F</v>
          </cell>
          <cell r="F3644">
            <v>57</v>
          </cell>
          <cell r="G3644" t="str">
            <v>V 55</v>
          </cell>
          <cell r="H3644" t="str">
            <v>V 55</v>
          </cell>
          <cell r="J3644" t="str">
            <v>EC</v>
          </cell>
          <cell r="K3644">
            <v>3</v>
          </cell>
        </row>
        <row r="3645">
          <cell r="A3645">
            <v>1971</v>
          </cell>
          <cell r="B3645" t="str">
            <v>Sarah</v>
          </cell>
          <cell r="C3645" t="str">
            <v>Rogers</v>
          </cell>
          <cell r="D3645">
            <v>26089</v>
          </cell>
          <cell r="E3645" t="str">
            <v>F</v>
          </cell>
          <cell r="F3645">
            <v>53</v>
          </cell>
          <cell r="G3645" t="str">
            <v>V 45</v>
          </cell>
          <cell r="H3645" t="str">
            <v>V 45</v>
          </cell>
          <cell r="J3645" t="str">
            <v>EC</v>
          </cell>
          <cell r="K3645">
            <v>3</v>
          </cell>
        </row>
        <row r="3646">
          <cell r="B3646" t="str">
            <v>Kate</v>
          </cell>
          <cell r="C3646" t="str">
            <v>Smith</v>
          </cell>
          <cell r="E3646" t="str">
            <v>F</v>
          </cell>
          <cell r="F3646">
            <v>124</v>
          </cell>
          <cell r="G3646" t="str">
            <v>?</v>
          </cell>
          <cell r="H3646" t="str">
            <v>V 45</v>
          </cell>
          <cell r="J3646" t="str">
            <v>EC</v>
          </cell>
          <cell r="K3646">
            <v>3</v>
          </cell>
        </row>
        <row r="3647">
          <cell r="A3647">
            <v>1968</v>
          </cell>
          <cell r="B3647" t="str">
            <v>Sophie</v>
          </cell>
          <cell r="C3647" t="str">
            <v>Wilkins</v>
          </cell>
          <cell r="D3647">
            <v>33317</v>
          </cell>
          <cell r="E3647" t="str">
            <v>F</v>
          </cell>
          <cell r="F3647">
            <v>33</v>
          </cell>
          <cell r="G3647" t="str">
            <v>S</v>
          </cell>
          <cell r="J3647" t="str">
            <v>EC</v>
          </cell>
          <cell r="K3647">
            <v>3</v>
          </cell>
        </row>
        <row r="3648">
          <cell r="B3648" t="str">
            <v>Rob</v>
          </cell>
          <cell r="C3648" t="str">
            <v>Aleck</v>
          </cell>
          <cell r="E3648" t="str">
            <v>M</v>
          </cell>
          <cell r="F3648">
            <v>124</v>
          </cell>
          <cell r="G3648" t="str">
            <v>?</v>
          </cell>
          <cell r="H3648" t="str">
            <v>V 40</v>
          </cell>
          <cell r="J3648" t="str">
            <v>EC</v>
          </cell>
          <cell r="K3648">
            <v>3</v>
          </cell>
        </row>
        <row r="3649">
          <cell r="A3649">
            <v>1981</v>
          </cell>
          <cell r="B3649" t="str">
            <v>Ben</v>
          </cell>
          <cell r="C3649" t="str">
            <v>Amatruda</v>
          </cell>
          <cell r="D3649">
            <v>34584</v>
          </cell>
          <cell r="E3649" t="str">
            <v>M</v>
          </cell>
          <cell r="F3649">
            <v>29</v>
          </cell>
          <cell r="G3649" t="str">
            <v>S</v>
          </cell>
          <cell r="J3649" t="str">
            <v>EC</v>
          </cell>
          <cell r="K3649">
            <v>3</v>
          </cell>
        </row>
        <row r="3650">
          <cell r="A3650">
            <v>1988</v>
          </cell>
          <cell r="B3650" t="str">
            <v>Liam</v>
          </cell>
          <cell r="C3650" t="str">
            <v>Amatruda</v>
          </cell>
          <cell r="D3650">
            <v>32220</v>
          </cell>
          <cell r="E3650" t="str">
            <v>M</v>
          </cell>
          <cell r="F3650">
            <v>36</v>
          </cell>
          <cell r="G3650" t="str">
            <v>S</v>
          </cell>
          <cell r="H3650" t="str">
            <v>S</v>
          </cell>
          <cell r="J3650" t="str">
            <v>EC</v>
          </cell>
          <cell r="K3650">
            <v>3</v>
          </cell>
        </row>
        <row r="3651">
          <cell r="A3651">
            <v>1976</v>
          </cell>
          <cell r="B3651" t="str">
            <v>Joe</v>
          </cell>
          <cell r="C3651" t="str">
            <v>Bacon</v>
          </cell>
          <cell r="D3651">
            <v>27848</v>
          </cell>
          <cell r="E3651" t="str">
            <v>M</v>
          </cell>
          <cell r="F3651">
            <v>48</v>
          </cell>
          <cell r="G3651" t="str">
            <v>V 40</v>
          </cell>
          <cell r="J3651" t="str">
            <v>EC</v>
          </cell>
          <cell r="K3651">
            <v>3</v>
          </cell>
        </row>
        <row r="3652">
          <cell r="A3652">
            <v>1969</v>
          </cell>
          <cell r="B3652" t="str">
            <v>Adam</v>
          </cell>
          <cell r="C3652" t="str">
            <v>Bowie</v>
          </cell>
          <cell r="D3652">
            <v>25564</v>
          </cell>
          <cell r="E3652" t="str">
            <v>M</v>
          </cell>
          <cell r="F3652">
            <v>54</v>
          </cell>
          <cell r="G3652" t="str">
            <v>V 50</v>
          </cell>
          <cell r="H3652" t="str">
            <v>V 50</v>
          </cell>
          <cell r="J3652" t="str">
            <v>EC</v>
          </cell>
          <cell r="K3652">
            <v>3</v>
          </cell>
        </row>
        <row r="3653">
          <cell r="B3653" t="str">
            <v>Andy</v>
          </cell>
          <cell r="C3653" t="str">
            <v>Brockwell</v>
          </cell>
          <cell r="E3653" t="str">
            <v>M</v>
          </cell>
          <cell r="F3653">
            <v>124</v>
          </cell>
          <cell r="G3653" t="str">
            <v>?</v>
          </cell>
          <cell r="H3653" t="str">
            <v>V 50</v>
          </cell>
          <cell r="J3653" t="str">
            <v>EC</v>
          </cell>
          <cell r="K3653">
            <v>3</v>
          </cell>
        </row>
        <row r="3654">
          <cell r="A3654">
            <v>1991</v>
          </cell>
          <cell r="B3654" t="str">
            <v>Sam</v>
          </cell>
          <cell r="C3654" t="str">
            <v>Campbell</v>
          </cell>
          <cell r="D3654">
            <v>26001</v>
          </cell>
          <cell r="E3654" t="str">
            <v>M</v>
          </cell>
          <cell r="F3654">
            <v>53</v>
          </cell>
          <cell r="G3654" t="str">
            <v>V 50</v>
          </cell>
          <cell r="J3654" t="str">
            <v>EC</v>
          </cell>
          <cell r="K3654">
            <v>3</v>
          </cell>
        </row>
        <row r="3655">
          <cell r="A3655">
            <v>1989</v>
          </cell>
          <cell r="B3655" t="str">
            <v>Harry</v>
          </cell>
          <cell r="C3655" t="str">
            <v>Clare-Paule</v>
          </cell>
          <cell r="D3655">
            <v>34331</v>
          </cell>
          <cell r="E3655" t="str">
            <v>M</v>
          </cell>
          <cell r="F3655">
            <v>30</v>
          </cell>
          <cell r="G3655" t="str">
            <v>S</v>
          </cell>
          <cell r="H3655" t="str">
            <v>S</v>
          </cell>
          <cell r="J3655" t="str">
            <v>EC</v>
          </cell>
          <cell r="K3655">
            <v>3</v>
          </cell>
        </row>
        <row r="3656">
          <cell r="B3656" t="str">
            <v>Aaron</v>
          </cell>
          <cell r="C3656" t="str">
            <v>Clement</v>
          </cell>
          <cell r="E3656" t="str">
            <v>M</v>
          </cell>
          <cell r="F3656">
            <v>124</v>
          </cell>
          <cell r="G3656" t="str">
            <v>?</v>
          </cell>
          <cell r="H3656" t="str">
            <v>V 40</v>
          </cell>
          <cell r="J3656" t="str">
            <v>EC</v>
          </cell>
          <cell r="K3656">
            <v>3</v>
          </cell>
        </row>
        <row r="3657">
          <cell r="B3657" t="str">
            <v>Richard</v>
          </cell>
          <cell r="C3657" t="str">
            <v>Copsey</v>
          </cell>
          <cell r="E3657" t="str">
            <v>M</v>
          </cell>
          <cell r="F3657">
            <v>124</v>
          </cell>
          <cell r="G3657" t="str">
            <v>?</v>
          </cell>
          <cell r="H3657" t="str">
            <v>V 50</v>
          </cell>
          <cell r="J3657" t="str">
            <v>EC</v>
          </cell>
          <cell r="K3657">
            <v>3</v>
          </cell>
        </row>
        <row r="3658">
          <cell r="B3658" t="str">
            <v>George</v>
          </cell>
          <cell r="C3658" t="str">
            <v>Daobry</v>
          </cell>
          <cell r="E3658" t="str">
            <v>M</v>
          </cell>
          <cell r="F3658">
            <v>124</v>
          </cell>
          <cell r="G3658" t="str">
            <v>?</v>
          </cell>
          <cell r="H3658" t="str">
            <v>S</v>
          </cell>
          <cell r="J3658" t="str">
            <v>EC</v>
          </cell>
          <cell r="K3658">
            <v>3</v>
          </cell>
        </row>
        <row r="3659">
          <cell r="A3659">
            <v>1997</v>
          </cell>
          <cell r="B3659" t="str">
            <v>Dan</v>
          </cell>
          <cell r="C3659" t="str">
            <v>Davey</v>
          </cell>
          <cell r="D3659">
            <v>34039</v>
          </cell>
          <cell r="E3659" t="str">
            <v>M</v>
          </cell>
          <cell r="F3659">
            <v>31</v>
          </cell>
          <cell r="G3659" t="str">
            <v>S</v>
          </cell>
          <cell r="H3659" t="str">
            <v>S</v>
          </cell>
          <cell r="J3659" t="str">
            <v>EC</v>
          </cell>
          <cell r="K3659">
            <v>3</v>
          </cell>
        </row>
        <row r="3660">
          <cell r="A3660">
            <v>1986</v>
          </cell>
          <cell r="B3660" t="str">
            <v>Andrew</v>
          </cell>
          <cell r="C3660" t="str">
            <v>Dewar</v>
          </cell>
          <cell r="D3660">
            <v>31590</v>
          </cell>
          <cell r="E3660" t="str">
            <v>M</v>
          </cell>
          <cell r="F3660">
            <v>38</v>
          </cell>
          <cell r="G3660" t="str">
            <v>S</v>
          </cell>
          <cell r="H3660" t="str">
            <v>S</v>
          </cell>
          <cell r="J3660" t="str">
            <v>EC</v>
          </cell>
          <cell r="K3660">
            <v>3</v>
          </cell>
        </row>
        <row r="3661">
          <cell r="A3661">
            <v>1975</v>
          </cell>
          <cell r="B3661" t="str">
            <v>Owen</v>
          </cell>
          <cell r="C3661" t="str">
            <v>Edwards</v>
          </cell>
          <cell r="D3661">
            <v>32366</v>
          </cell>
          <cell r="E3661" t="str">
            <v>M</v>
          </cell>
          <cell r="F3661">
            <v>35</v>
          </cell>
          <cell r="G3661" t="str">
            <v>S</v>
          </cell>
          <cell r="J3661" t="str">
            <v>EC</v>
          </cell>
          <cell r="K3661">
            <v>3</v>
          </cell>
        </row>
        <row r="3662">
          <cell r="A3662">
            <v>1978</v>
          </cell>
          <cell r="B3662" t="str">
            <v>Ken</v>
          </cell>
          <cell r="C3662" t="str">
            <v>Ferguson</v>
          </cell>
          <cell r="D3662">
            <v>28534</v>
          </cell>
          <cell r="E3662" t="str">
            <v>M</v>
          </cell>
          <cell r="F3662">
            <v>46</v>
          </cell>
          <cell r="G3662" t="str">
            <v>V 40</v>
          </cell>
          <cell r="J3662" t="str">
            <v>EC</v>
          </cell>
          <cell r="K3662">
            <v>3</v>
          </cell>
        </row>
        <row r="3663">
          <cell r="B3663" t="str">
            <v>Jeremy</v>
          </cell>
          <cell r="C3663" t="str">
            <v>Gilby-Batt</v>
          </cell>
          <cell r="E3663" t="str">
            <v>M</v>
          </cell>
          <cell r="F3663">
            <v>124</v>
          </cell>
          <cell r="G3663" t="str">
            <v>?</v>
          </cell>
          <cell r="H3663" t="str">
            <v>S</v>
          </cell>
          <cell r="J3663" t="str">
            <v>EC</v>
          </cell>
          <cell r="K3663">
            <v>3</v>
          </cell>
        </row>
        <row r="3664">
          <cell r="B3664" t="str">
            <v>Luke</v>
          </cell>
          <cell r="C3664" t="str">
            <v>Halls</v>
          </cell>
          <cell r="E3664" t="str">
            <v>M</v>
          </cell>
          <cell r="F3664">
            <v>124</v>
          </cell>
          <cell r="G3664" t="str">
            <v>?</v>
          </cell>
          <cell r="H3664" t="str">
            <v>S</v>
          </cell>
          <cell r="J3664" t="str">
            <v>EC</v>
          </cell>
          <cell r="K3664">
            <v>3</v>
          </cell>
        </row>
        <row r="3665">
          <cell r="A3665">
            <v>1973</v>
          </cell>
          <cell r="B3665" t="str">
            <v>Alan</v>
          </cell>
          <cell r="C3665" t="str">
            <v>Hathaway</v>
          </cell>
          <cell r="D3665">
            <v>26917</v>
          </cell>
          <cell r="E3665" t="str">
            <v>M</v>
          </cell>
          <cell r="F3665">
            <v>50</v>
          </cell>
          <cell r="G3665" t="str">
            <v>V 50</v>
          </cell>
          <cell r="J3665" t="str">
            <v>EC</v>
          </cell>
          <cell r="K3665">
            <v>3</v>
          </cell>
        </row>
        <row r="3666">
          <cell r="A3666">
            <v>1993</v>
          </cell>
          <cell r="B3666" t="str">
            <v>Lloyd</v>
          </cell>
          <cell r="C3666" t="str">
            <v>Hughes</v>
          </cell>
          <cell r="D3666">
            <v>34082</v>
          </cell>
          <cell r="E3666" t="str">
            <v>M</v>
          </cell>
          <cell r="F3666">
            <v>31</v>
          </cell>
          <cell r="G3666" t="str">
            <v>S</v>
          </cell>
          <cell r="H3666" t="str">
            <v>S</v>
          </cell>
          <cell r="J3666" t="str">
            <v>EC</v>
          </cell>
          <cell r="K3666">
            <v>3</v>
          </cell>
        </row>
        <row r="3667">
          <cell r="A3667">
            <v>1980</v>
          </cell>
          <cell r="B3667" t="str">
            <v>George</v>
          </cell>
          <cell r="C3667" t="str">
            <v>Koutsoudes</v>
          </cell>
          <cell r="D3667">
            <v>29572</v>
          </cell>
          <cell r="E3667" t="str">
            <v>M</v>
          </cell>
          <cell r="F3667">
            <v>43</v>
          </cell>
          <cell r="G3667" t="str">
            <v>V 40</v>
          </cell>
          <cell r="H3667" t="str">
            <v>V 40</v>
          </cell>
          <cell r="J3667" t="str">
            <v>EC</v>
          </cell>
          <cell r="K3667">
            <v>3</v>
          </cell>
        </row>
        <row r="3668">
          <cell r="B3668" t="str">
            <v>John</v>
          </cell>
          <cell r="C3668" t="str">
            <v>McKnight</v>
          </cell>
          <cell r="E3668" t="str">
            <v>M</v>
          </cell>
          <cell r="F3668">
            <v>124</v>
          </cell>
          <cell r="G3668" t="str">
            <v>?</v>
          </cell>
          <cell r="H3668" t="str">
            <v>S</v>
          </cell>
          <cell r="J3668" t="str">
            <v>EC</v>
          </cell>
          <cell r="K3668">
            <v>3</v>
          </cell>
        </row>
        <row r="3669">
          <cell r="B3669" t="str">
            <v>Brent</v>
          </cell>
          <cell r="C3669" t="str">
            <v>Neilson</v>
          </cell>
          <cell r="E3669" t="str">
            <v>M</v>
          </cell>
          <cell r="F3669">
            <v>124</v>
          </cell>
          <cell r="G3669" t="str">
            <v>?</v>
          </cell>
          <cell r="H3669" t="str">
            <v>S</v>
          </cell>
          <cell r="J3669" t="str">
            <v>EC</v>
          </cell>
          <cell r="K3669">
            <v>3</v>
          </cell>
        </row>
        <row r="3670">
          <cell r="A3670">
            <v>1998</v>
          </cell>
          <cell r="B3670" t="str">
            <v>Michael</v>
          </cell>
          <cell r="C3670" t="str">
            <v>O'Gorman</v>
          </cell>
          <cell r="D3670">
            <v>34221</v>
          </cell>
          <cell r="E3670" t="str">
            <v>M</v>
          </cell>
          <cell r="F3670">
            <v>30</v>
          </cell>
          <cell r="G3670" t="str">
            <v>S</v>
          </cell>
          <cell r="H3670" t="str">
            <v>S</v>
          </cell>
          <cell r="J3670" t="str">
            <v>EC</v>
          </cell>
          <cell r="K3670">
            <v>3</v>
          </cell>
        </row>
        <row r="3671">
          <cell r="A3671">
            <v>2002</v>
          </cell>
          <cell r="B3671" t="str">
            <v>Owen</v>
          </cell>
          <cell r="C3671" t="str">
            <v>O'Neill</v>
          </cell>
          <cell r="D3671">
            <v>32226</v>
          </cell>
          <cell r="E3671" t="str">
            <v>M</v>
          </cell>
          <cell r="F3671">
            <v>36</v>
          </cell>
          <cell r="G3671" t="str">
            <v>S</v>
          </cell>
          <cell r="H3671" t="str">
            <v>S</v>
          </cell>
          <cell r="J3671" t="str">
            <v>EC</v>
          </cell>
          <cell r="K3671">
            <v>3</v>
          </cell>
        </row>
        <row r="3672">
          <cell r="A3672">
            <v>1982</v>
          </cell>
          <cell r="B3672" t="str">
            <v>Mike</v>
          </cell>
          <cell r="C3672" t="str">
            <v>Oswick</v>
          </cell>
          <cell r="D3672">
            <v>30144</v>
          </cell>
          <cell r="E3672" t="str">
            <v>M</v>
          </cell>
          <cell r="F3672">
            <v>42</v>
          </cell>
          <cell r="G3672" t="str">
            <v>V 40</v>
          </cell>
          <cell r="J3672" t="str">
            <v>EC</v>
          </cell>
          <cell r="K3672">
            <v>3</v>
          </cell>
        </row>
        <row r="3673">
          <cell r="A3673">
            <v>2001</v>
          </cell>
          <cell r="B3673" t="str">
            <v>Sean</v>
          </cell>
          <cell r="C3673" t="str">
            <v>Robinson</v>
          </cell>
          <cell r="D3673">
            <v>32222</v>
          </cell>
          <cell r="E3673" t="str">
            <v>M</v>
          </cell>
          <cell r="F3673">
            <v>36</v>
          </cell>
          <cell r="G3673" t="str">
            <v>S</v>
          </cell>
          <cell r="H3673" t="str">
            <v>S</v>
          </cell>
          <cell r="J3673" t="str">
            <v>EC</v>
          </cell>
          <cell r="K3673">
            <v>3</v>
          </cell>
        </row>
        <row r="3674">
          <cell r="A3674">
            <v>1979</v>
          </cell>
          <cell r="B3674" t="str">
            <v>Sean</v>
          </cell>
          <cell r="C3674" t="str">
            <v>Robinson</v>
          </cell>
          <cell r="D3674">
            <v>32222</v>
          </cell>
          <cell r="E3674" t="str">
            <v>M</v>
          </cell>
          <cell r="F3674">
            <v>36</v>
          </cell>
          <cell r="G3674" t="str">
            <v>S</v>
          </cell>
          <cell r="H3674" t="str">
            <v>S</v>
          </cell>
          <cell r="J3674" t="str">
            <v>EC</v>
          </cell>
          <cell r="K3674">
            <v>3</v>
          </cell>
        </row>
        <row r="3675">
          <cell r="B3675" t="str">
            <v>Nicolas</v>
          </cell>
          <cell r="C3675" t="str">
            <v>Sawkins</v>
          </cell>
          <cell r="E3675" t="str">
            <v>M</v>
          </cell>
          <cell r="F3675">
            <v>124</v>
          </cell>
          <cell r="G3675" t="str">
            <v>V 40</v>
          </cell>
          <cell r="H3675" t="str">
            <v>V 40</v>
          </cell>
          <cell r="J3675" t="str">
            <v>EC</v>
          </cell>
          <cell r="K3675">
            <v>3</v>
          </cell>
        </row>
        <row r="3676">
          <cell r="A3676">
            <v>2003</v>
          </cell>
          <cell r="B3676" t="str">
            <v>Adam</v>
          </cell>
          <cell r="C3676" t="str">
            <v>Weston</v>
          </cell>
          <cell r="D3676">
            <v>27873</v>
          </cell>
          <cell r="E3676" t="str">
            <v>M</v>
          </cell>
          <cell r="F3676">
            <v>48</v>
          </cell>
          <cell r="G3676" t="str">
            <v>V 40</v>
          </cell>
          <cell r="J3676" t="str">
            <v>EC</v>
          </cell>
          <cell r="K3676">
            <v>3</v>
          </cell>
        </row>
        <row r="3677">
          <cell r="B3677" t="str">
            <v>Jean-Luc</v>
          </cell>
          <cell r="C3677" t="str">
            <v>Whipp</v>
          </cell>
          <cell r="E3677" t="str">
            <v>M</v>
          </cell>
          <cell r="F3677">
            <v>124</v>
          </cell>
          <cell r="G3677" t="str">
            <v>?</v>
          </cell>
          <cell r="H3677" t="str">
            <v>S</v>
          </cell>
          <cell r="J3677" t="str">
            <v>EC</v>
          </cell>
          <cell r="K3677">
            <v>3</v>
          </cell>
        </row>
        <row r="3678">
          <cell r="A3678">
            <v>2004</v>
          </cell>
          <cell r="B3678" t="str">
            <v>Joe</v>
          </cell>
          <cell r="C3678" t="str">
            <v>Whipp</v>
          </cell>
          <cell r="D3678">
            <v>23616</v>
          </cell>
          <cell r="E3678" t="str">
            <v>M</v>
          </cell>
          <cell r="F3678">
            <v>59</v>
          </cell>
          <cell r="G3678" t="str">
            <v>V 50</v>
          </cell>
          <cell r="H3678" t="str">
            <v>V 50</v>
          </cell>
          <cell r="J3678" t="str">
            <v>EC</v>
          </cell>
          <cell r="K3678">
            <v>3</v>
          </cell>
        </row>
        <row r="3679">
          <cell r="A3679">
            <v>1983</v>
          </cell>
          <cell r="B3679" t="str">
            <v>Stuart</v>
          </cell>
          <cell r="C3679" t="str">
            <v>Wilkinson</v>
          </cell>
          <cell r="D3679">
            <v>30323</v>
          </cell>
          <cell r="E3679" t="str">
            <v>M</v>
          </cell>
          <cell r="F3679">
            <v>41</v>
          </cell>
          <cell r="G3679" t="str">
            <v>V 40</v>
          </cell>
          <cell r="J3679" t="str">
            <v>EC</v>
          </cell>
          <cell r="K3679">
            <v>3</v>
          </cell>
        </row>
        <row r="3680">
          <cell r="A3680">
            <v>1990</v>
          </cell>
          <cell r="B3680" t="str">
            <v>Toby</v>
          </cell>
          <cell r="C3680" t="str">
            <v>Wright</v>
          </cell>
          <cell r="D3680">
            <v>30517</v>
          </cell>
          <cell r="E3680" t="str">
            <v>M</v>
          </cell>
          <cell r="F3680">
            <v>40</v>
          </cell>
          <cell r="G3680" t="str">
            <v>V 40</v>
          </cell>
          <cell r="J3680" t="str">
            <v>EC</v>
          </cell>
          <cell r="K3680">
            <v>3</v>
          </cell>
        </row>
        <row r="3681">
          <cell r="B3681" t="str">
            <v>Tonya</v>
          </cell>
          <cell r="C3681" t="str">
            <v>Babb</v>
          </cell>
          <cell r="D3681">
            <v>25700</v>
          </cell>
          <cell r="E3681" t="str">
            <v>F</v>
          </cell>
          <cell r="F3681">
            <v>54</v>
          </cell>
          <cell r="G3681" t="str">
            <v>V 45</v>
          </cell>
          <cell r="H3681" t="str">
            <v>V 45</v>
          </cell>
          <cell r="I3681" t="str">
            <v>1st</v>
          </cell>
          <cell r="J3681" t="str">
            <v>EDM</v>
          </cell>
          <cell r="K3681">
            <v>3</v>
          </cell>
        </row>
        <row r="3682">
          <cell r="B3682" t="str">
            <v>Alexandra</v>
          </cell>
          <cell r="C3682" t="str">
            <v>Bartrope</v>
          </cell>
          <cell r="D3682">
            <v>28991</v>
          </cell>
          <cell r="E3682" t="str">
            <v>F</v>
          </cell>
          <cell r="F3682">
            <v>45</v>
          </cell>
          <cell r="G3682" t="str">
            <v>V 45</v>
          </cell>
          <cell r="H3682" t="str">
            <v>V 35</v>
          </cell>
          <cell r="I3682" t="str">
            <v>1st</v>
          </cell>
          <cell r="J3682" t="str">
            <v>EDM</v>
          </cell>
          <cell r="K3682">
            <v>3</v>
          </cell>
        </row>
        <row r="3683">
          <cell r="A3683">
            <v>1701</v>
          </cell>
          <cell r="B3683" t="str">
            <v>Loretta</v>
          </cell>
          <cell r="C3683" t="str">
            <v>Blundell</v>
          </cell>
          <cell r="D3683">
            <v>26405</v>
          </cell>
          <cell r="E3683" t="str">
            <v>F</v>
          </cell>
          <cell r="F3683">
            <v>52</v>
          </cell>
          <cell r="G3683" t="str">
            <v>V 45</v>
          </cell>
          <cell r="H3683" t="str">
            <v>V 45</v>
          </cell>
          <cell r="I3683" t="str">
            <v>1st</v>
          </cell>
          <cell r="J3683" t="str">
            <v>EDM</v>
          </cell>
          <cell r="K3683">
            <v>3</v>
          </cell>
        </row>
        <row r="3684">
          <cell r="B3684" t="str">
            <v>Lauren</v>
          </cell>
          <cell r="C3684" t="str">
            <v>Burbridge</v>
          </cell>
          <cell r="D3684">
            <v>31813</v>
          </cell>
          <cell r="E3684" t="str">
            <v>F</v>
          </cell>
          <cell r="F3684">
            <v>37</v>
          </cell>
          <cell r="G3684" t="str">
            <v>V 35</v>
          </cell>
          <cell r="I3684" t="str">
            <v>1st</v>
          </cell>
          <cell r="J3684" t="str">
            <v>EDM</v>
          </cell>
          <cell r="K3684">
            <v>3</v>
          </cell>
        </row>
        <row r="3685">
          <cell r="B3685" t="str">
            <v>Elizabeth</v>
          </cell>
          <cell r="C3685" t="str">
            <v>Cain</v>
          </cell>
          <cell r="D3685">
            <v>31409</v>
          </cell>
          <cell r="E3685" t="str">
            <v>F</v>
          </cell>
          <cell r="F3685">
            <v>38</v>
          </cell>
          <cell r="G3685" t="str">
            <v>V 35</v>
          </cell>
          <cell r="I3685" t="str">
            <v>1st</v>
          </cell>
          <cell r="J3685" t="str">
            <v>EDM</v>
          </cell>
          <cell r="K3685">
            <v>3</v>
          </cell>
        </row>
        <row r="3686">
          <cell r="B3686" t="str">
            <v>Mirriam</v>
          </cell>
          <cell r="C3686" t="str">
            <v>Campbell</v>
          </cell>
          <cell r="D3686">
            <v>29444</v>
          </cell>
          <cell r="E3686" t="str">
            <v>F</v>
          </cell>
          <cell r="F3686">
            <v>43</v>
          </cell>
          <cell r="G3686" t="str">
            <v>V 35</v>
          </cell>
          <cell r="H3686" t="str">
            <v>V 35</v>
          </cell>
          <cell r="I3686" t="str">
            <v>1st</v>
          </cell>
          <cell r="J3686" t="str">
            <v>EDM</v>
          </cell>
          <cell r="K3686">
            <v>3</v>
          </cell>
        </row>
        <row r="3687">
          <cell r="B3687" t="str">
            <v>Claire</v>
          </cell>
          <cell r="C3687" t="str">
            <v>Catmull</v>
          </cell>
          <cell r="D3687">
            <v>28068</v>
          </cell>
          <cell r="E3687" t="str">
            <v>F</v>
          </cell>
          <cell r="F3687">
            <v>47</v>
          </cell>
          <cell r="G3687" t="str">
            <v>V 45</v>
          </cell>
          <cell r="H3687" t="str">
            <v>V 45</v>
          </cell>
          <cell r="I3687" t="str">
            <v>1st</v>
          </cell>
          <cell r="J3687" t="str">
            <v>EDM</v>
          </cell>
          <cell r="K3687">
            <v>3</v>
          </cell>
        </row>
        <row r="3688">
          <cell r="B3688" t="str">
            <v>Deevianee</v>
          </cell>
          <cell r="C3688" t="str">
            <v>Churchill</v>
          </cell>
          <cell r="D3688">
            <v>24708</v>
          </cell>
          <cell r="E3688" t="str">
            <v>F</v>
          </cell>
          <cell r="F3688">
            <v>56</v>
          </cell>
          <cell r="G3688" t="str">
            <v>V 55</v>
          </cell>
          <cell r="H3688" t="str">
            <v>V 55</v>
          </cell>
          <cell r="I3688" t="str">
            <v>1st</v>
          </cell>
          <cell r="J3688" t="str">
            <v>EDM</v>
          </cell>
          <cell r="K3688">
            <v>3</v>
          </cell>
        </row>
        <row r="3689">
          <cell r="B3689" t="str">
            <v>Katja</v>
          </cell>
          <cell r="C3689" t="str">
            <v>Cudmore</v>
          </cell>
          <cell r="D3689">
            <v>28141</v>
          </cell>
          <cell r="E3689" t="str">
            <v>F</v>
          </cell>
          <cell r="F3689">
            <v>47</v>
          </cell>
          <cell r="G3689" t="str">
            <v>V 45</v>
          </cell>
          <cell r="I3689" t="str">
            <v>1st</v>
          </cell>
          <cell r="J3689" t="str">
            <v>EDM</v>
          </cell>
          <cell r="K3689">
            <v>3</v>
          </cell>
        </row>
        <row r="3690">
          <cell r="B3690" t="str">
            <v>Pam</v>
          </cell>
          <cell r="C3690" t="str">
            <v>Delamere</v>
          </cell>
          <cell r="D3690">
            <v>25630</v>
          </cell>
          <cell r="E3690" t="str">
            <v>F</v>
          </cell>
          <cell r="F3690">
            <v>54</v>
          </cell>
          <cell r="G3690" t="str">
            <v>V 45</v>
          </cell>
          <cell r="H3690" t="str">
            <v>V 45</v>
          </cell>
          <cell r="I3690" t="str">
            <v>1st</v>
          </cell>
          <cell r="J3690" t="str">
            <v>EDM</v>
          </cell>
          <cell r="K3690">
            <v>3</v>
          </cell>
        </row>
        <row r="3691">
          <cell r="B3691" t="str">
            <v>Sarah</v>
          </cell>
          <cell r="C3691" t="str">
            <v>Desmond</v>
          </cell>
          <cell r="D3691">
            <v>26581</v>
          </cell>
          <cell r="E3691" t="str">
            <v>F</v>
          </cell>
          <cell r="F3691">
            <v>51</v>
          </cell>
          <cell r="G3691" t="str">
            <v>V 45</v>
          </cell>
          <cell r="H3691" t="str">
            <v>V 45</v>
          </cell>
          <cell r="I3691" t="str">
            <v>1st</v>
          </cell>
          <cell r="J3691" t="str">
            <v>EDM</v>
          </cell>
          <cell r="K3691">
            <v>3</v>
          </cell>
        </row>
        <row r="3692">
          <cell r="B3692" t="str">
            <v>Xenia</v>
          </cell>
          <cell r="C3692" t="str">
            <v>Dines</v>
          </cell>
          <cell r="D3692">
            <v>28978</v>
          </cell>
          <cell r="E3692" t="str">
            <v>F</v>
          </cell>
          <cell r="F3692">
            <v>45</v>
          </cell>
          <cell r="G3692" t="str">
            <v>V 45</v>
          </cell>
          <cell r="H3692" t="str">
            <v>V 35</v>
          </cell>
          <cell r="I3692" t="str">
            <v>1st</v>
          </cell>
          <cell r="J3692" t="str">
            <v>EDM</v>
          </cell>
          <cell r="K3692">
            <v>3</v>
          </cell>
        </row>
        <row r="3693">
          <cell r="B3693" t="str">
            <v>Susie</v>
          </cell>
          <cell r="C3693" t="str">
            <v>Dutoit</v>
          </cell>
          <cell r="D3693">
            <v>30646</v>
          </cell>
          <cell r="E3693" t="str">
            <v>F</v>
          </cell>
          <cell r="F3693">
            <v>40</v>
          </cell>
          <cell r="G3693" t="str">
            <v>V 35</v>
          </cell>
          <cell r="H3693" t="str">
            <v>V 35</v>
          </cell>
          <cell r="I3693" t="str">
            <v>1st</v>
          </cell>
          <cell r="J3693" t="str">
            <v>EDM</v>
          </cell>
          <cell r="K3693">
            <v>3</v>
          </cell>
        </row>
        <row r="3694">
          <cell r="B3694" t="str">
            <v>Corinna</v>
          </cell>
          <cell r="C3694" t="str">
            <v>Field</v>
          </cell>
          <cell r="D3694">
            <v>29657</v>
          </cell>
          <cell r="E3694" t="str">
            <v>F</v>
          </cell>
          <cell r="F3694">
            <v>43</v>
          </cell>
          <cell r="G3694" t="str">
            <v>V 35</v>
          </cell>
          <cell r="H3694" t="str">
            <v>V 35</v>
          </cell>
          <cell r="I3694" t="str">
            <v>1st</v>
          </cell>
          <cell r="J3694" t="str">
            <v>EDM</v>
          </cell>
          <cell r="K3694">
            <v>3</v>
          </cell>
        </row>
        <row r="3695">
          <cell r="B3695" t="str">
            <v>Jane</v>
          </cell>
          <cell r="C3695" t="str">
            <v>Fitton</v>
          </cell>
          <cell r="D3695">
            <v>25294</v>
          </cell>
          <cell r="E3695" t="str">
            <v>F</v>
          </cell>
          <cell r="F3695">
            <v>55</v>
          </cell>
          <cell r="G3695" t="str">
            <v>V 55</v>
          </cell>
          <cell r="H3695" t="str">
            <v>V 45</v>
          </cell>
          <cell r="I3695" t="str">
            <v>1st</v>
          </cell>
          <cell r="J3695" t="str">
            <v>EDM</v>
          </cell>
          <cell r="K3695">
            <v>3</v>
          </cell>
        </row>
        <row r="3696">
          <cell r="B3696" t="str">
            <v>Michelle</v>
          </cell>
          <cell r="C3696" t="str">
            <v>Flynn</v>
          </cell>
          <cell r="D3696">
            <v>28697</v>
          </cell>
          <cell r="E3696" t="str">
            <v>F</v>
          </cell>
          <cell r="F3696">
            <v>45</v>
          </cell>
          <cell r="G3696" t="str">
            <v>V 45</v>
          </cell>
          <cell r="H3696" t="str">
            <v>V 35</v>
          </cell>
          <cell r="I3696" t="str">
            <v>1st</v>
          </cell>
          <cell r="J3696" t="str">
            <v>EDM</v>
          </cell>
          <cell r="K3696">
            <v>3</v>
          </cell>
        </row>
        <row r="3697">
          <cell r="A3697">
            <v>1728</v>
          </cell>
          <cell r="B3697" t="str">
            <v>Helen</v>
          </cell>
          <cell r="C3697" t="str">
            <v>Gill</v>
          </cell>
          <cell r="D3697">
            <v>28286</v>
          </cell>
          <cell r="E3697" t="str">
            <v>F</v>
          </cell>
          <cell r="F3697">
            <v>47</v>
          </cell>
          <cell r="G3697" t="str">
            <v>V 45</v>
          </cell>
          <cell r="H3697" t="str">
            <v>V 45</v>
          </cell>
          <cell r="I3697" t="str">
            <v>1st</v>
          </cell>
          <cell r="J3697" t="str">
            <v>EDM</v>
          </cell>
          <cell r="K3697">
            <v>3</v>
          </cell>
        </row>
        <row r="3698">
          <cell r="B3698" t="str">
            <v>Katie</v>
          </cell>
          <cell r="C3698" t="str">
            <v>Hawkins</v>
          </cell>
          <cell r="D3698">
            <v>32266</v>
          </cell>
          <cell r="E3698" t="str">
            <v>F</v>
          </cell>
          <cell r="F3698">
            <v>36</v>
          </cell>
          <cell r="G3698" t="str">
            <v>V 35</v>
          </cell>
          <cell r="H3698" t="str">
            <v>V 35</v>
          </cell>
          <cell r="I3698" t="str">
            <v>1st</v>
          </cell>
          <cell r="J3698" t="str">
            <v>EDM</v>
          </cell>
          <cell r="K3698">
            <v>3</v>
          </cell>
        </row>
        <row r="3699">
          <cell r="A3699">
            <v>1706</v>
          </cell>
          <cell r="B3699" t="str">
            <v>Jan</v>
          </cell>
          <cell r="C3699" t="str">
            <v>Hazirci</v>
          </cell>
          <cell r="D3699">
            <v>24588</v>
          </cell>
          <cell r="E3699" t="str">
            <v>F</v>
          </cell>
          <cell r="F3699">
            <v>57</v>
          </cell>
          <cell r="G3699" t="str">
            <v>V 55</v>
          </cell>
          <cell r="H3699" t="str">
            <v>V 55</v>
          </cell>
          <cell r="I3699" t="str">
            <v>1st</v>
          </cell>
          <cell r="J3699" t="str">
            <v>EDM</v>
          </cell>
          <cell r="K3699">
            <v>3</v>
          </cell>
        </row>
        <row r="3700">
          <cell r="B3700" t="str">
            <v>Sarah</v>
          </cell>
          <cell r="C3700" t="str">
            <v>Hitchcock</v>
          </cell>
          <cell r="D3700">
            <v>27651</v>
          </cell>
          <cell r="E3700" t="str">
            <v>F</v>
          </cell>
          <cell r="F3700">
            <v>48</v>
          </cell>
          <cell r="G3700" t="str">
            <v>V 45</v>
          </cell>
          <cell r="H3700" t="str">
            <v>V 45</v>
          </cell>
          <cell r="I3700" t="str">
            <v>1st</v>
          </cell>
          <cell r="J3700" t="str">
            <v>EDM</v>
          </cell>
          <cell r="K3700">
            <v>3</v>
          </cell>
        </row>
        <row r="3701">
          <cell r="B3701" t="str">
            <v>Claire</v>
          </cell>
          <cell r="C3701" t="str">
            <v>Hodge</v>
          </cell>
          <cell r="D3701">
            <v>32298</v>
          </cell>
          <cell r="E3701" t="str">
            <v>F</v>
          </cell>
          <cell r="F3701">
            <v>36</v>
          </cell>
          <cell r="G3701" t="str">
            <v>V 35</v>
          </cell>
          <cell r="H3701" t="str">
            <v>V 35</v>
          </cell>
          <cell r="I3701" t="str">
            <v>1st</v>
          </cell>
          <cell r="J3701" t="str">
            <v>EDM</v>
          </cell>
          <cell r="K3701">
            <v>3</v>
          </cell>
        </row>
        <row r="3702">
          <cell r="B3702" t="str">
            <v>Hannah</v>
          </cell>
          <cell r="C3702" t="str">
            <v>Kelly</v>
          </cell>
          <cell r="D3702">
            <v>26761</v>
          </cell>
          <cell r="E3702" t="str">
            <v>F</v>
          </cell>
          <cell r="F3702">
            <v>51</v>
          </cell>
          <cell r="G3702" t="str">
            <v>V 45</v>
          </cell>
          <cell r="H3702" t="str">
            <v>V 45</v>
          </cell>
          <cell r="I3702" t="str">
            <v>1st</v>
          </cell>
          <cell r="J3702" t="str">
            <v>EDM</v>
          </cell>
          <cell r="K3702">
            <v>3</v>
          </cell>
        </row>
        <row r="3703">
          <cell r="B3703" t="str">
            <v>Victoria</v>
          </cell>
          <cell r="C3703" t="str">
            <v>Lovelock</v>
          </cell>
          <cell r="D3703">
            <v>26145</v>
          </cell>
          <cell r="E3703" t="str">
            <v>F</v>
          </cell>
          <cell r="F3703">
            <v>52</v>
          </cell>
          <cell r="G3703" t="str">
            <v>V 45</v>
          </cell>
          <cell r="H3703" t="str">
            <v>V 45</v>
          </cell>
          <cell r="I3703" t="str">
            <v>1st</v>
          </cell>
          <cell r="J3703" t="str">
            <v>EDM</v>
          </cell>
          <cell r="K3703">
            <v>3</v>
          </cell>
        </row>
        <row r="3704">
          <cell r="B3704" t="str">
            <v>Carol</v>
          </cell>
          <cell r="C3704" t="str">
            <v>Marlow</v>
          </cell>
          <cell r="D3704">
            <v>25202</v>
          </cell>
          <cell r="E3704" t="str">
            <v>F</v>
          </cell>
          <cell r="F3704">
            <v>55</v>
          </cell>
          <cell r="G3704" t="str">
            <v>V 55</v>
          </cell>
          <cell r="H3704" t="str">
            <v>V 45</v>
          </cell>
          <cell r="I3704" t="str">
            <v>1st</v>
          </cell>
          <cell r="J3704" t="str">
            <v>EDM</v>
          </cell>
          <cell r="K3704">
            <v>3</v>
          </cell>
        </row>
        <row r="3705">
          <cell r="B3705" t="str">
            <v>Steph</v>
          </cell>
          <cell r="C3705" t="str">
            <v>Marques</v>
          </cell>
          <cell r="D3705">
            <v>32432</v>
          </cell>
          <cell r="E3705" t="str">
            <v>F</v>
          </cell>
          <cell r="F3705">
            <v>35</v>
          </cell>
          <cell r="G3705" t="str">
            <v>V 35</v>
          </cell>
          <cell r="H3705" t="str">
            <v>S</v>
          </cell>
          <cell r="I3705" t="str">
            <v>1st</v>
          </cell>
          <cell r="J3705" t="str">
            <v>EDM</v>
          </cell>
          <cell r="K3705">
            <v>3</v>
          </cell>
        </row>
        <row r="3706">
          <cell r="B3706" t="str">
            <v>Amy</v>
          </cell>
          <cell r="C3706" t="str">
            <v>Martin</v>
          </cell>
          <cell r="D3706">
            <v>33079</v>
          </cell>
          <cell r="E3706" t="str">
            <v>F</v>
          </cell>
          <cell r="F3706">
            <v>33</v>
          </cell>
          <cell r="G3706" t="str">
            <v>S</v>
          </cell>
          <cell r="H3706" t="str">
            <v>S</v>
          </cell>
          <cell r="I3706" t="str">
            <v>1st</v>
          </cell>
          <cell r="J3706" t="str">
            <v>EDM</v>
          </cell>
          <cell r="K3706">
            <v>3</v>
          </cell>
        </row>
        <row r="3707">
          <cell r="B3707" t="str">
            <v>Yuri</v>
          </cell>
          <cell r="C3707" t="str">
            <v>Mayor</v>
          </cell>
          <cell r="D3707">
            <v>28175</v>
          </cell>
          <cell r="E3707" t="str">
            <v>F</v>
          </cell>
          <cell r="F3707">
            <v>47</v>
          </cell>
          <cell r="G3707" t="str">
            <v>V 45</v>
          </cell>
          <cell r="I3707" t="str">
            <v>1st</v>
          </cell>
          <cell r="J3707" t="str">
            <v>EDM</v>
          </cell>
          <cell r="K3707">
            <v>3</v>
          </cell>
        </row>
        <row r="3708">
          <cell r="B3708" t="str">
            <v>Aggie</v>
          </cell>
          <cell r="C3708" t="str">
            <v>Minas</v>
          </cell>
          <cell r="D3708">
            <v>25698</v>
          </cell>
          <cell r="E3708" t="str">
            <v>F</v>
          </cell>
          <cell r="F3708">
            <v>54</v>
          </cell>
          <cell r="G3708" t="str">
            <v>V 45</v>
          </cell>
          <cell r="H3708" t="str">
            <v>V 45</v>
          </cell>
          <cell r="I3708" t="str">
            <v>1st</v>
          </cell>
          <cell r="J3708" t="str">
            <v>EDM</v>
          </cell>
          <cell r="K3708">
            <v>3</v>
          </cell>
        </row>
        <row r="3709">
          <cell r="A3709">
            <v>1734</v>
          </cell>
          <cell r="B3709" t="str">
            <v>Katie</v>
          </cell>
          <cell r="C3709" t="str">
            <v>Moey</v>
          </cell>
          <cell r="D3709">
            <v>30229</v>
          </cell>
          <cell r="E3709" t="str">
            <v>F</v>
          </cell>
          <cell r="F3709">
            <v>41</v>
          </cell>
          <cell r="G3709" t="str">
            <v>V 35</v>
          </cell>
          <cell r="I3709" t="str">
            <v>1st</v>
          </cell>
          <cell r="J3709" t="str">
            <v>EDM</v>
          </cell>
          <cell r="K3709">
            <v>3</v>
          </cell>
        </row>
        <row r="3710">
          <cell r="A3710">
            <v>1721</v>
          </cell>
          <cell r="B3710" t="str">
            <v>Rita</v>
          </cell>
          <cell r="C3710" t="str">
            <v>Moran</v>
          </cell>
          <cell r="D3710">
            <v>25081</v>
          </cell>
          <cell r="E3710" t="str">
            <v>F</v>
          </cell>
          <cell r="F3710">
            <v>55</v>
          </cell>
          <cell r="G3710" t="str">
            <v>V 55</v>
          </cell>
          <cell r="H3710" t="str">
            <v>V 45</v>
          </cell>
          <cell r="I3710" t="str">
            <v>1st</v>
          </cell>
          <cell r="J3710" t="str">
            <v>EDM</v>
          </cell>
          <cell r="K3710">
            <v>3</v>
          </cell>
        </row>
        <row r="3711">
          <cell r="A3711">
            <v>1729</v>
          </cell>
          <cell r="B3711" t="str">
            <v>Rita</v>
          </cell>
          <cell r="C3711" t="str">
            <v>Moran</v>
          </cell>
          <cell r="D3711">
            <v>25081</v>
          </cell>
          <cell r="E3711" t="str">
            <v>F</v>
          </cell>
          <cell r="F3711">
            <v>55</v>
          </cell>
          <cell r="G3711" t="str">
            <v>V 55</v>
          </cell>
          <cell r="H3711" t="str">
            <v>V 45</v>
          </cell>
          <cell r="I3711" t="str">
            <v>1st</v>
          </cell>
          <cell r="J3711" t="str">
            <v>EDM</v>
          </cell>
          <cell r="K3711">
            <v>3</v>
          </cell>
        </row>
        <row r="3712">
          <cell r="B3712" t="str">
            <v>Rebecca</v>
          </cell>
          <cell r="C3712" t="str">
            <v>Napolitano-Cremin</v>
          </cell>
          <cell r="D3712">
            <v>28478</v>
          </cell>
          <cell r="E3712" t="str">
            <v>F</v>
          </cell>
          <cell r="F3712">
            <v>46</v>
          </cell>
          <cell r="G3712" t="str">
            <v>V 45</v>
          </cell>
          <cell r="H3712" t="str">
            <v>V 45</v>
          </cell>
          <cell r="I3712" t="str">
            <v>1st</v>
          </cell>
          <cell r="J3712" t="str">
            <v>EDM</v>
          </cell>
          <cell r="K3712">
            <v>3</v>
          </cell>
        </row>
        <row r="3713">
          <cell r="B3713" t="str">
            <v>Hannah</v>
          </cell>
          <cell r="C3713" t="str">
            <v>Nice</v>
          </cell>
          <cell r="D3713">
            <v>24915</v>
          </cell>
          <cell r="E3713" t="str">
            <v>F</v>
          </cell>
          <cell r="F3713">
            <v>56</v>
          </cell>
          <cell r="G3713" t="str">
            <v>V 55</v>
          </cell>
          <cell r="H3713" t="str">
            <v>V 55</v>
          </cell>
          <cell r="I3713" t="str">
            <v>1st</v>
          </cell>
          <cell r="J3713" t="str">
            <v>EDM</v>
          </cell>
          <cell r="K3713">
            <v>3</v>
          </cell>
        </row>
        <row r="3714">
          <cell r="B3714" t="str">
            <v>Olivia</v>
          </cell>
          <cell r="C3714" t="str">
            <v>Nice</v>
          </cell>
          <cell r="D3714">
            <v>36815</v>
          </cell>
          <cell r="E3714" t="str">
            <v>F</v>
          </cell>
          <cell r="F3714">
            <v>23</v>
          </cell>
          <cell r="G3714" t="str">
            <v>S</v>
          </cell>
          <cell r="H3714" t="str">
            <v>S</v>
          </cell>
          <cell r="I3714" t="str">
            <v>1st</v>
          </cell>
          <cell r="J3714" t="str">
            <v>EDM</v>
          </cell>
          <cell r="K3714">
            <v>3</v>
          </cell>
        </row>
        <row r="3715">
          <cell r="B3715" t="str">
            <v>Sarah</v>
          </cell>
          <cell r="C3715" t="str">
            <v>Onuora</v>
          </cell>
          <cell r="D3715">
            <v>28697</v>
          </cell>
          <cell r="E3715" t="str">
            <v>F</v>
          </cell>
          <cell r="F3715">
            <v>45</v>
          </cell>
          <cell r="G3715" t="str">
            <v>V 45</v>
          </cell>
          <cell r="H3715" t="str">
            <v>V 35</v>
          </cell>
          <cell r="I3715" t="str">
            <v>1st</v>
          </cell>
          <cell r="J3715" t="str">
            <v>EDM</v>
          </cell>
          <cell r="K3715">
            <v>3</v>
          </cell>
        </row>
        <row r="3716">
          <cell r="A3716">
            <v>1725</v>
          </cell>
          <cell r="B3716" t="str">
            <v>Vivienne</v>
          </cell>
          <cell r="C3716" t="str">
            <v>Owusu-Ansah</v>
          </cell>
          <cell r="E3716" t="str">
            <v>F</v>
          </cell>
          <cell r="F3716">
            <v>124</v>
          </cell>
          <cell r="G3716" t="str">
            <v>V 45</v>
          </cell>
          <cell r="I3716" t="str">
            <v>1st</v>
          </cell>
          <cell r="J3716" t="str">
            <v>EDM</v>
          </cell>
          <cell r="K3716">
            <v>3</v>
          </cell>
        </row>
        <row r="3717">
          <cell r="B3717" t="str">
            <v>Ai-Seng</v>
          </cell>
          <cell r="C3717" t="str">
            <v>Paul</v>
          </cell>
          <cell r="D3717">
            <v>21315</v>
          </cell>
          <cell r="E3717" t="str">
            <v>F</v>
          </cell>
          <cell r="F3717">
            <v>66</v>
          </cell>
          <cell r="G3717" t="str">
            <v>V 65</v>
          </cell>
          <cell r="H3717" t="str">
            <v>V 65</v>
          </cell>
          <cell r="I3717" t="str">
            <v>1st</v>
          </cell>
          <cell r="J3717" t="str">
            <v>EDM</v>
          </cell>
          <cell r="K3717">
            <v>3</v>
          </cell>
        </row>
        <row r="3718">
          <cell r="B3718" t="str">
            <v>Shaolin</v>
          </cell>
          <cell r="C3718" t="str">
            <v>Paul</v>
          </cell>
          <cell r="D3718">
            <v>31013</v>
          </cell>
          <cell r="E3718" t="str">
            <v>F</v>
          </cell>
          <cell r="F3718">
            <v>39</v>
          </cell>
          <cell r="G3718" t="str">
            <v>V 35</v>
          </cell>
          <cell r="H3718" t="str">
            <v>V 35</v>
          </cell>
          <cell r="I3718" t="str">
            <v>1st</v>
          </cell>
          <cell r="J3718" t="str">
            <v>EDM</v>
          </cell>
          <cell r="K3718">
            <v>3</v>
          </cell>
        </row>
        <row r="3719">
          <cell r="A3719">
            <v>1711</v>
          </cell>
          <cell r="B3719" t="str">
            <v>Daniela</v>
          </cell>
          <cell r="C3719" t="str">
            <v>Petrianni</v>
          </cell>
          <cell r="D3719">
            <v>29881</v>
          </cell>
          <cell r="E3719" t="str">
            <v>F</v>
          </cell>
          <cell r="F3719">
            <v>42</v>
          </cell>
          <cell r="G3719" t="str">
            <v>V 35</v>
          </cell>
          <cell r="H3719" t="str">
            <v>V 35</v>
          </cell>
          <cell r="I3719" t="str">
            <v>1st</v>
          </cell>
          <cell r="J3719" t="str">
            <v>EDM</v>
          </cell>
          <cell r="K3719">
            <v>3</v>
          </cell>
        </row>
        <row r="3720">
          <cell r="B3720" t="str">
            <v>Lorraine</v>
          </cell>
          <cell r="C3720" t="str">
            <v>Pichelski</v>
          </cell>
          <cell r="D3720">
            <v>23347</v>
          </cell>
          <cell r="E3720" t="str">
            <v>F</v>
          </cell>
          <cell r="F3720">
            <v>60</v>
          </cell>
          <cell r="G3720" t="str">
            <v>V 55</v>
          </cell>
          <cell r="H3720" t="str">
            <v>V 55</v>
          </cell>
          <cell r="I3720" t="str">
            <v>1st</v>
          </cell>
          <cell r="J3720" t="str">
            <v>EDM</v>
          </cell>
          <cell r="K3720">
            <v>3</v>
          </cell>
        </row>
        <row r="3721">
          <cell r="B3721" t="str">
            <v>Dai</v>
          </cell>
          <cell r="C3721" t="str">
            <v>Pountain</v>
          </cell>
          <cell r="D3721">
            <v>26627</v>
          </cell>
          <cell r="E3721" t="str">
            <v>F</v>
          </cell>
          <cell r="F3721">
            <v>51</v>
          </cell>
          <cell r="G3721" t="str">
            <v>V 45</v>
          </cell>
          <cell r="H3721" t="str">
            <v>V 45</v>
          </cell>
          <cell r="I3721" t="str">
            <v>1st</v>
          </cell>
          <cell r="J3721" t="str">
            <v>EDM</v>
          </cell>
          <cell r="K3721">
            <v>3</v>
          </cell>
        </row>
        <row r="3722">
          <cell r="B3722" t="str">
            <v>Charlotte</v>
          </cell>
          <cell r="C3722" t="str">
            <v>Pringle*</v>
          </cell>
          <cell r="D3722">
            <v>33394</v>
          </cell>
          <cell r="E3722" t="str">
            <v>F</v>
          </cell>
          <cell r="F3722">
            <v>33</v>
          </cell>
          <cell r="G3722" t="str">
            <v>S</v>
          </cell>
          <cell r="H3722" t="str">
            <v>S</v>
          </cell>
          <cell r="I3722" t="str">
            <v>2nd</v>
          </cell>
          <cell r="J3722" t="str">
            <v>EDM</v>
          </cell>
          <cell r="K3722">
            <v>3</v>
          </cell>
        </row>
        <row r="3723">
          <cell r="B3723" t="str">
            <v>Lakshmi</v>
          </cell>
          <cell r="C3723" t="str">
            <v>Remani</v>
          </cell>
          <cell r="D3723">
            <v>29483</v>
          </cell>
          <cell r="E3723" t="str">
            <v>F</v>
          </cell>
          <cell r="F3723">
            <v>43</v>
          </cell>
          <cell r="G3723" t="str">
            <v>V 35</v>
          </cell>
          <cell r="I3723" t="str">
            <v>1st</v>
          </cell>
          <cell r="J3723" t="str">
            <v>EDM</v>
          </cell>
          <cell r="K3723">
            <v>3</v>
          </cell>
        </row>
        <row r="3724">
          <cell r="B3724" t="str">
            <v>Holly</v>
          </cell>
          <cell r="C3724" t="str">
            <v>Robinson</v>
          </cell>
          <cell r="D3724">
            <v>38101</v>
          </cell>
          <cell r="E3724" t="str">
            <v>F</v>
          </cell>
          <cell r="F3724">
            <v>20</v>
          </cell>
          <cell r="G3724" t="str">
            <v>S</v>
          </cell>
          <cell r="I3724" t="str">
            <v>1st</v>
          </cell>
          <cell r="J3724" t="str">
            <v>EDM</v>
          </cell>
          <cell r="K3724">
            <v>3</v>
          </cell>
        </row>
        <row r="3725">
          <cell r="A3725">
            <v>1719</v>
          </cell>
          <cell r="B3725" t="str">
            <v>Dora</v>
          </cell>
          <cell r="C3725" t="str">
            <v>Scavello</v>
          </cell>
          <cell r="D3725">
            <v>32193</v>
          </cell>
          <cell r="E3725" t="str">
            <v>F</v>
          </cell>
          <cell r="F3725">
            <v>36</v>
          </cell>
          <cell r="G3725" t="str">
            <v>V 35</v>
          </cell>
          <cell r="H3725" t="str">
            <v>V 35</v>
          </cell>
          <cell r="I3725" t="str">
            <v>1st</v>
          </cell>
          <cell r="J3725" t="str">
            <v>EDM</v>
          </cell>
          <cell r="K3725">
            <v>3</v>
          </cell>
        </row>
        <row r="3726">
          <cell r="B3726" t="str">
            <v>Saran</v>
          </cell>
          <cell r="C3726" t="str">
            <v>Sharpe</v>
          </cell>
          <cell r="D3726">
            <v>34018</v>
          </cell>
          <cell r="E3726" t="str">
            <v>F</v>
          </cell>
          <cell r="F3726">
            <v>31</v>
          </cell>
          <cell r="G3726" t="str">
            <v>S</v>
          </cell>
          <cell r="I3726" t="str">
            <v>1st</v>
          </cell>
          <cell r="J3726" t="str">
            <v>EDM</v>
          </cell>
          <cell r="K3726">
            <v>3</v>
          </cell>
        </row>
        <row r="3727">
          <cell r="A3727">
            <v>1717</v>
          </cell>
          <cell r="B3727" t="str">
            <v>Christine</v>
          </cell>
          <cell r="C3727" t="str">
            <v>Simmons</v>
          </cell>
          <cell r="E3727" t="str">
            <v>F</v>
          </cell>
          <cell r="F3727">
            <v>124</v>
          </cell>
          <cell r="G3727" t="str">
            <v>V 45</v>
          </cell>
          <cell r="H3727" t="str">
            <v>V 45</v>
          </cell>
          <cell r="I3727" t="str">
            <v>1st</v>
          </cell>
          <cell r="J3727" t="str">
            <v>EDM</v>
          </cell>
          <cell r="K3727">
            <v>3</v>
          </cell>
        </row>
        <row r="3728">
          <cell r="A3728">
            <v>1724</v>
          </cell>
          <cell r="B3728" t="str">
            <v>Christine</v>
          </cell>
          <cell r="C3728" t="str">
            <v>Simmons</v>
          </cell>
          <cell r="E3728" t="str">
            <v>F</v>
          </cell>
          <cell r="F3728">
            <v>124</v>
          </cell>
          <cell r="G3728" t="str">
            <v>V 45</v>
          </cell>
          <cell r="H3728" t="str">
            <v>V 45</v>
          </cell>
          <cell r="I3728" t="str">
            <v>1st</v>
          </cell>
          <cell r="J3728" t="str">
            <v>EDM</v>
          </cell>
          <cell r="K3728">
            <v>3</v>
          </cell>
        </row>
        <row r="3729">
          <cell r="B3729" t="str">
            <v>Nicola</v>
          </cell>
          <cell r="C3729" t="str">
            <v>Singleton</v>
          </cell>
          <cell r="D3729">
            <v>27199</v>
          </cell>
          <cell r="E3729" t="str">
            <v>F</v>
          </cell>
          <cell r="F3729">
            <v>50</v>
          </cell>
          <cell r="G3729" t="str">
            <v>V 45</v>
          </cell>
          <cell r="H3729" t="str">
            <v>V 45</v>
          </cell>
          <cell r="I3729" t="str">
            <v>1st</v>
          </cell>
          <cell r="J3729" t="str">
            <v>EDM</v>
          </cell>
          <cell r="K3729">
            <v>3</v>
          </cell>
        </row>
        <row r="3730">
          <cell r="A3730">
            <v>1712</v>
          </cell>
          <cell r="B3730" t="str">
            <v>Ozzy</v>
          </cell>
          <cell r="C3730" t="str">
            <v>Soltysiak</v>
          </cell>
          <cell r="D3730">
            <v>29904</v>
          </cell>
          <cell r="E3730" t="str">
            <v>F</v>
          </cell>
          <cell r="F3730">
            <v>42</v>
          </cell>
          <cell r="G3730" t="str">
            <v>V 35</v>
          </cell>
          <cell r="H3730" t="str">
            <v>V 35</v>
          </cell>
          <cell r="I3730" t="str">
            <v>1st</v>
          </cell>
          <cell r="J3730" t="str">
            <v>EDM</v>
          </cell>
          <cell r="K3730">
            <v>3</v>
          </cell>
        </row>
        <row r="3731">
          <cell r="B3731" t="str">
            <v>Becky</v>
          </cell>
          <cell r="C3731" t="str">
            <v>Tanner</v>
          </cell>
          <cell r="D3731">
            <v>22649</v>
          </cell>
          <cell r="E3731" t="str">
            <v>F</v>
          </cell>
          <cell r="F3731">
            <v>62</v>
          </cell>
          <cell r="G3731" t="str">
            <v>V 55</v>
          </cell>
          <cell r="H3731" t="str">
            <v>V 55</v>
          </cell>
          <cell r="I3731" t="str">
            <v>1st</v>
          </cell>
          <cell r="J3731" t="str">
            <v>EDM</v>
          </cell>
          <cell r="K3731">
            <v>3</v>
          </cell>
        </row>
        <row r="3732">
          <cell r="B3732" t="str">
            <v>Helen</v>
          </cell>
          <cell r="C3732" t="str">
            <v>Thewlis</v>
          </cell>
          <cell r="D3732">
            <v>26534</v>
          </cell>
          <cell r="E3732" t="str">
            <v>F</v>
          </cell>
          <cell r="F3732">
            <v>51</v>
          </cell>
          <cell r="G3732" t="str">
            <v>V 45</v>
          </cell>
          <cell r="H3732" t="str">
            <v>V 45</v>
          </cell>
          <cell r="I3732" t="str">
            <v>1st</v>
          </cell>
          <cell r="J3732" t="str">
            <v>EDM</v>
          </cell>
          <cell r="K3732">
            <v>3</v>
          </cell>
        </row>
        <row r="3733">
          <cell r="A3733">
            <v>1713</v>
          </cell>
          <cell r="B3733" t="str">
            <v>Chloe</v>
          </cell>
          <cell r="C3733" t="str">
            <v>Thomas</v>
          </cell>
          <cell r="D3733">
            <v>34464</v>
          </cell>
          <cell r="E3733" t="str">
            <v>F</v>
          </cell>
          <cell r="F3733">
            <v>30</v>
          </cell>
          <cell r="G3733" t="str">
            <v>S</v>
          </cell>
          <cell r="H3733" t="str">
            <v>S</v>
          </cell>
          <cell r="I3733" t="str">
            <v>1st</v>
          </cell>
          <cell r="J3733" t="str">
            <v>EDM</v>
          </cell>
          <cell r="K3733">
            <v>3</v>
          </cell>
        </row>
        <row r="3734">
          <cell r="A3734">
            <v>1736</v>
          </cell>
          <cell r="B3734" t="str">
            <v>Elizabeth</v>
          </cell>
          <cell r="C3734" t="str">
            <v>Tiernan</v>
          </cell>
          <cell r="D3734">
            <v>26261</v>
          </cell>
          <cell r="E3734" t="str">
            <v>F</v>
          </cell>
          <cell r="F3734">
            <v>52</v>
          </cell>
          <cell r="G3734" t="str">
            <v>V 45</v>
          </cell>
          <cell r="H3734" t="str">
            <v>V 45</v>
          </cell>
          <cell r="I3734" t="str">
            <v>1st</v>
          </cell>
          <cell r="J3734" t="str">
            <v>EDM</v>
          </cell>
          <cell r="K3734">
            <v>3</v>
          </cell>
        </row>
        <row r="3735">
          <cell r="A3735">
            <v>1730</v>
          </cell>
          <cell r="B3735" t="str">
            <v>Claire</v>
          </cell>
          <cell r="C3735" t="str">
            <v>Titmarsh</v>
          </cell>
          <cell r="E3735" t="str">
            <v>F</v>
          </cell>
          <cell r="F3735">
            <v>124</v>
          </cell>
          <cell r="G3735" t="str">
            <v>V 35</v>
          </cell>
          <cell r="I3735" t="str">
            <v>1st</v>
          </cell>
          <cell r="J3735" t="str">
            <v>EDM</v>
          </cell>
          <cell r="K3735">
            <v>3</v>
          </cell>
        </row>
        <row r="3736">
          <cell r="B3736" t="str">
            <v>Catherine</v>
          </cell>
          <cell r="C3736" t="str">
            <v>Turley</v>
          </cell>
          <cell r="D3736">
            <v>23917</v>
          </cell>
          <cell r="E3736" t="str">
            <v>F</v>
          </cell>
          <cell r="F3736">
            <v>59</v>
          </cell>
          <cell r="G3736" t="str">
            <v>V 55</v>
          </cell>
          <cell r="H3736" t="str">
            <v>V 55</v>
          </cell>
          <cell r="I3736" t="str">
            <v>1st</v>
          </cell>
          <cell r="J3736" t="str">
            <v>EDM</v>
          </cell>
          <cell r="K3736">
            <v>3</v>
          </cell>
        </row>
        <row r="3737">
          <cell r="B3737" t="str">
            <v>Nicola</v>
          </cell>
          <cell r="C3737" t="str">
            <v>Vallins</v>
          </cell>
          <cell r="D3737">
            <v>31229</v>
          </cell>
          <cell r="E3737" t="str">
            <v>F</v>
          </cell>
          <cell r="F3737">
            <v>39</v>
          </cell>
          <cell r="G3737" t="str">
            <v>V 35</v>
          </cell>
          <cell r="I3737" t="str">
            <v>1st</v>
          </cell>
          <cell r="J3737" t="str">
            <v>EDM</v>
          </cell>
          <cell r="K3737">
            <v>3</v>
          </cell>
        </row>
        <row r="3738">
          <cell r="B3738" t="str">
            <v>Tracey</v>
          </cell>
          <cell r="C3738" t="str">
            <v>Walton</v>
          </cell>
          <cell r="D3738">
            <v>22898</v>
          </cell>
          <cell r="E3738" t="str">
            <v>F</v>
          </cell>
          <cell r="F3738">
            <v>61</v>
          </cell>
          <cell r="G3738" t="str">
            <v>V 55</v>
          </cell>
          <cell r="H3738" t="str">
            <v>V 55</v>
          </cell>
          <cell r="I3738" t="str">
            <v>1st</v>
          </cell>
          <cell r="J3738" t="str">
            <v>EDM</v>
          </cell>
          <cell r="K3738">
            <v>3</v>
          </cell>
        </row>
        <row r="3739">
          <cell r="B3739" t="str">
            <v>Caroline</v>
          </cell>
          <cell r="C3739" t="str">
            <v>Wick</v>
          </cell>
          <cell r="D3739">
            <v>24955</v>
          </cell>
          <cell r="E3739" t="str">
            <v>F</v>
          </cell>
          <cell r="F3739">
            <v>56</v>
          </cell>
          <cell r="G3739" t="str">
            <v>V 55</v>
          </cell>
          <cell r="H3739" t="str">
            <v>V 55</v>
          </cell>
          <cell r="I3739" t="str">
            <v>1st</v>
          </cell>
          <cell r="J3739" t="str">
            <v>EDM</v>
          </cell>
          <cell r="K3739">
            <v>3</v>
          </cell>
        </row>
        <row r="3740">
          <cell r="B3740" t="str">
            <v>Stacey</v>
          </cell>
          <cell r="C3740" t="str">
            <v>Wilson</v>
          </cell>
          <cell r="D3740">
            <v>31870</v>
          </cell>
          <cell r="E3740" t="str">
            <v>F</v>
          </cell>
          <cell r="F3740">
            <v>37</v>
          </cell>
          <cell r="G3740" t="str">
            <v>V 35</v>
          </cell>
          <cell r="H3740" t="str">
            <v>V 35</v>
          </cell>
          <cell r="I3740" t="str">
            <v>1st</v>
          </cell>
          <cell r="J3740" t="str">
            <v>EDM</v>
          </cell>
          <cell r="K3740">
            <v>3</v>
          </cell>
        </row>
        <row r="3741">
          <cell r="A3741">
            <v>1702</v>
          </cell>
          <cell r="B3741" t="str">
            <v>James</v>
          </cell>
          <cell r="C3741" t="str">
            <v>Akerman</v>
          </cell>
          <cell r="D3741">
            <v>29931</v>
          </cell>
          <cell r="E3741" t="str">
            <v>M</v>
          </cell>
          <cell r="F3741">
            <v>42</v>
          </cell>
          <cell r="G3741" t="str">
            <v>V 40</v>
          </cell>
          <cell r="H3741" t="str">
            <v>V 40</v>
          </cell>
          <cell r="I3741" t="str">
            <v>1st</v>
          </cell>
          <cell r="J3741" t="str">
            <v>EDM</v>
          </cell>
          <cell r="K3741">
            <v>3</v>
          </cell>
        </row>
        <row r="3742">
          <cell r="B3742" t="str">
            <v>David</v>
          </cell>
          <cell r="C3742" t="str">
            <v>Ashcroft</v>
          </cell>
          <cell r="D3742">
            <v>23411</v>
          </cell>
          <cell r="E3742" t="str">
            <v>M</v>
          </cell>
          <cell r="F3742">
            <v>60</v>
          </cell>
          <cell r="G3742" t="str">
            <v>V 60</v>
          </cell>
          <cell r="H3742" t="str">
            <v>V 50</v>
          </cell>
          <cell r="I3742" t="str">
            <v>1st</v>
          </cell>
          <cell r="J3742" t="str">
            <v>EDM</v>
          </cell>
          <cell r="K3742">
            <v>3</v>
          </cell>
        </row>
        <row r="3743">
          <cell r="B3743" t="str">
            <v>Mike</v>
          </cell>
          <cell r="C3743" t="str">
            <v>Babb</v>
          </cell>
          <cell r="D3743">
            <v>24355</v>
          </cell>
          <cell r="E3743" t="str">
            <v>M</v>
          </cell>
          <cell r="F3743">
            <v>57</v>
          </cell>
          <cell r="G3743" t="str">
            <v>V 50</v>
          </cell>
          <cell r="H3743" t="str">
            <v>V 50</v>
          </cell>
          <cell r="I3743" t="str">
            <v>1st</v>
          </cell>
          <cell r="J3743" t="str">
            <v>EDM</v>
          </cell>
          <cell r="K3743">
            <v>3</v>
          </cell>
        </row>
        <row r="3744">
          <cell r="B3744" t="str">
            <v>John</v>
          </cell>
          <cell r="C3744" t="str">
            <v>Bennett</v>
          </cell>
          <cell r="D3744">
            <v>27931</v>
          </cell>
          <cell r="E3744" t="str">
            <v>M</v>
          </cell>
          <cell r="F3744">
            <v>48</v>
          </cell>
          <cell r="G3744" t="str">
            <v>V 40</v>
          </cell>
          <cell r="H3744" t="str">
            <v>V 40</v>
          </cell>
          <cell r="I3744" t="str">
            <v>1st</v>
          </cell>
          <cell r="J3744" t="str">
            <v>EDM</v>
          </cell>
          <cell r="K3744">
            <v>3</v>
          </cell>
        </row>
        <row r="3745">
          <cell r="B3745" t="str">
            <v>Mark</v>
          </cell>
          <cell r="C3745" t="str">
            <v>Betts</v>
          </cell>
          <cell r="D3745">
            <v>32451</v>
          </cell>
          <cell r="E3745" t="str">
            <v>M</v>
          </cell>
          <cell r="F3745">
            <v>35</v>
          </cell>
          <cell r="G3745" t="str">
            <v>S</v>
          </cell>
          <cell r="H3745" t="str">
            <v>S</v>
          </cell>
          <cell r="I3745" t="str">
            <v>1st</v>
          </cell>
          <cell r="J3745" t="str">
            <v>EDM</v>
          </cell>
          <cell r="K3745">
            <v>3</v>
          </cell>
        </row>
        <row r="3746">
          <cell r="A3746">
            <v>1726</v>
          </cell>
          <cell r="B3746" t="str">
            <v>Marc</v>
          </cell>
          <cell r="C3746" t="str">
            <v>Bibaud</v>
          </cell>
          <cell r="D3746">
            <v>23932</v>
          </cell>
          <cell r="E3746" t="str">
            <v>M</v>
          </cell>
          <cell r="F3746">
            <v>59</v>
          </cell>
          <cell r="G3746" t="str">
            <v>V 50</v>
          </cell>
          <cell r="H3746" t="str">
            <v>V 50</v>
          </cell>
          <cell r="I3746" t="str">
            <v>1st</v>
          </cell>
          <cell r="J3746" t="str">
            <v>EDM</v>
          </cell>
          <cell r="K3746">
            <v>3</v>
          </cell>
        </row>
        <row r="3747">
          <cell r="B3747" t="str">
            <v>Howard</v>
          </cell>
          <cell r="C3747" t="str">
            <v>Brown</v>
          </cell>
          <cell r="D3747">
            <v>21507</v>
          </cell>
          <cell r="E3747" t="str">
            <v>M</v>
          </cell>
          <cell r="F3747">
            <v>65</v>
          </cell>
          <cell r="G3747" t="str">
            <v>V 60</v>
          </cell>
          <cell r="I3747" t="str">
            <v>1st</v>
          </cell>
          <cell r="J3747" t="str">
            <v>EDM</v>
          </cell>
          <cell r="K3747">
            <v>3</v>
          </cell>
        </row>
        <row r="3748">
          <cell r="A3748">
            <v>1703</v>
          </cell>
          <cell r="B3748" t="str">
            <v>Martin</v>
          </cell>
          <cell r="C3748" t="str">
            <v>Carmack</v>
          </cell>
          <cell r="D3748">
            <v>25543</v>
          </cell>
          <cell r="E3748" t="str">
            <v>M</v>
          </cell>
          <cell r="F3748">
            <v>54</v>
          </cell>
          <cell r="G3748" t="str">
            <v>V 50</v>
          </cell>
          <cell r="I3748" t="str">
            <v>1st</v>
          </cell>
          <cell r="J3748" t="str">
            <v>EDM</v>
          </cell>
          <cell r="K3748">
            <v>3</v>
          </cell>
        </row>
        <row r="3749">
          <cell r="B3749" t="str">
            <v>Peter</v>
          </cell>
          <cell r="C3749" t="str">
            <v>Cole</v>
          </cell>
          <cell r="D3749">
            <v>29880</v>
          </cell>
          <cell r="E3749" t="str">
            <v>M</v>
          </cell>
          <cell r="F3749">
            <v>42</v>
          </cell>
          <cell r="G3749" t="str">
            <v>V 40</v>
          </cell>
          <cell r="H3749" t="str">
            <v>V 40</v>
          </cell>
          <cell r="I3749" t="str">
            <v>1st</v>
          </cell>
          <cell r="J3749" t="str">
            <v>EDM</v>
          </cell>
          <cell r="K3749">
            <v>3</v>
          </cell>
        </row>
        <row r="3750">
          <cell r="B3750" t="str">
            <v>Stuart</v>
          </cell>
          <cell r="C3750" t="str">
            <v>Cooling</v>
          </cell>
          <cell r="D3750">
            <v>26770</v>
          </cell>
          <cell r="E3750" t="str">
            <v>M</v>
          </cell>
          <cell r="F3750">
            <v>51</v>
          </cell>
          <cell r="G3750" t="str">
            <v>V 50</v>
          </cell>
          <cell r="H3750" t="str">
            <v>V 50</v>
          </cell>
          <cell r="I3750" t="str">
            <v>1st</v>
          </cell>
          <cell r="J3750" t="str">
            <v>EDM</v>
          </cell>
          <cell r="K3750">
            <v>3</v>
          </cell>
        </row>
        <row r="3751">
          <cell r="B3751" t="str">
            <v>James</v>
          </cell>
          <cell r="C3751" t="str">
            <v>Cordiner</v>
          </cell>
          <cell r="D3751">
            <v>34460</v>
          </cell>
          <cell r="E3751" t="str">
            <v>M</v>
          </cell>
          <cell r="F3751">
            <v>30</v>
          </cell>
          <cell r="G3751" t="str">
            <v>S</v>
          </cell>
          <cell r="I3751" t="str">
            <v>1st</v>
          </cell>
          <cell r="J3751" t="str">
            <v>EDM</v>
          </cell>
          <cell r="K3751">
            <v>3</v>
          </cell>
        </row>
        <row r="3752">
          <cell r="A3752">
            <v>1733</v>
          </cell>
          <cell r="B3752" t="str">
            <v>Freddie</v>
          </cell>
          <cell r="C3752" t="str">
            <v>Davies</v>
          </cell>
          <cell r="E3752" t="str">
            <v>M</v>
          </cell>
          <cell r="F3752">
            <v>124</v>
          </cell>
          <cell r="G3752" t="str">
            <v>S</v>
          </cell>
          <cell r="I3752" t="str">
            <v>1st</v>
          </cell>
          <cell r="J3752" t="str">
            <v>EDM</v>
          </cell>
          <cell r="K3752">
            <v>3</v>
          </cell>
        </row>
        <row r="3753">
          <cell r="B3753" t="str">
            <v>Nick</v>
          </cell>
          <cell r="C3753" t="str">
            <v>Dines</v>
          </cell>
          <cell r="D3753">
            <v>28836</v>
          </cell>
          <cell r="E3753" t="str">
            <v>M</v>
          </cell>
          <cell r="F3753">
            <v>45</v>
          </cell>
          <cell r="G3753" t="str">
            <v>V 40</v>
          </cell>
          <cell r="H3753" t="str">
            <v>V 40</v>
          </cell>
          <cell r="I3753" t="str">
            <v>1st</v>
          </cell>
          <cell r="J3753" t="str">
            <v>EDM</v>
          </cell>
          <cell r="K3753">
            <v>3</v>
          </cell>
        </row>
        <row r="3754">
          <cell r="B3754" t="str">
            <v>Diran</v>
          </cell>
          <cell r="C3754" t="str">
            <v>Egbinola</v>
          </cell>
          <cell r="D3754">
            <v>26918</v>
          </cell>
          <cell r="E3754" t="str">
            <v>M</v>
          </cell>
          <cell r="F3754">
            <v>50</v>
          </cell>
          <cell r="G3754" t="str">
            <v>V 50</v>
          </cell>
          <cell r="H3754" t="str">
            <v>V 40</v>
          </cell>
          <cell r="I3754" t="str">
            <v>1st</v>
          </cell>
          <cell r="J3754" t="str">
            <v>EDM</v>
          </cell>
          <cell r="K3754">
            <v>3</v>
          </cell>
        </row>
        <row r="3755">
          <cell r="B3755" t="str">
            <v>Chidi</v>
          </cell>
          <cell r="C3755" t="str">
            <v>Egbujie</v>
          </cell>
          <cell r="D3755">
            <v>27589</v>
          </cell>
          <cell r="E3755" t="str">
            <v>M</v>
          </cell>
          <cell r="F3755">
            <v>49</v>
          </cell>
          <cell r="G3755" t="str">
            <v>V 40</v>
          </cell>
          <cell r="I3755" t="str">
            <v>1st</v>
          </cell>
          <cell r="J3755" t="str">
            <v>EDM</v>
          </cell>
          <cell r="K3755">
            <v>3</v>
          </cell>
        </row>
        <row r="3756">
          <cell r="B3756" t="str">
            <v>Ahmad</v>
          </cell>
          <cell r="C3756" t="str">
            <v>El-Sanhouri</v>
          </cell>
          <cell r="D3756">
            <v>29591</v>
          </cell>
          <cell r="E3756" t="str">
            <v>M</v>
          </cell>
          <cell r="F3756">
            <v>43</v>
          </cell>
          <cell r="G3756" t="str">
            <v>V 40</v>
          </cell>
          <cell r="H3756" t="str">
            <v>V 40</v>
          </cell>
          <cell r="I3756" t="str">
            <v>1st</v>
          </cell>
          <cell r="J3756" t="str">
            <v>EDM</v>
          </cell>
          <cell r="K3756">
            <v>3</v>
          </cell>
        </row>
        <row r="3757">
          <cell r="A3757">
            <v>1722</v>
          </cell>
          <cell r="B3757" t="str">
            <v>Kevin</v>
          </cell>
          <cell r="C3757" t="str">
            <v>Esdaille</v>
          </cell>
          <cell r="D3757">
            <v>23841</v>
          </cell>
          <cell r="E3757" t="str">
            <v>M</v>
          </cell>
          <cell r="F3757">
            <v>59</v>
          </cell>
          <cell r="G3757" t="str">
            <v>V 50</v>
          </cell>
          <cell r="H3757" t="str">
            <v>V 50</v>
          </cell>
          <cell r="I3757" t="str">
            <v>1st</v>
          </cell>
          <cell r="J3757" t="str">
            <v>EDM</v>
          </cell>
          <cell r="K3757">
            <v>3</v>
          </cell>
        </row>
        <row r="3758">
          <cell r="B3758" t="str">
            <v>Andrew</v>
          </cell>
          <cell r="C3758" t="str">
            <v>Florides</v>
          </cell>
          <cell r="D3758">
            <v>24580</v>
          </cell>
          <cell r="E3758" t="str">
            <v>M</v>
          </cell>
          <cell r="F3758">
            <v>57</v>
          </cell>
          <cell r="G3758" t="str">
            <v>V 50</v>
          </cell>
          <cell r="H3758" t="str">
            <v>V 50</v>
          </cell>
          <cell r="I3758" t="str">
            <v>1st</v>
          </cell>
          <cell r="J3758" t="str">
            <v>EDM</v>
          </cell>
          <cell r="K3758">
            <v>3</v>
          </cell>
        </row>
        <row r="3759">
          <cell r="B3759" t="str">
            <v>Matthew</v>
          </cell>
          <cell r="C3759" t="str">
            <v>Foley</v>
          </cell>
          <cell r="D3759">
            <v>29340</v>
          </cell>
          <cell r="E3759" t="str">
            <v>M</v>
          </cell>
          <cell r="F3759">
            <v>44</v>
          </cell>
          <cell r="G3759" t="str">
            <v>V 40</v>
          </cell>
          <cell r="H3759" t="str">
            <v>V 40</v>
          </cell>
          <cell r="I3759" t="str">
            <v>1st</v>
          </cell>
          <cell r="J3759" t="str">
            <v>EDM</v>
          </cell>
          <cell r="K3759">
            <v>3</v>
          </cell>
        </row>
        <row r="3760">
          <cell r="B3760" t="str">
            <v>Ed</v>
          </cell>
          <cell r="C3760" t="str">
            <v>Franklin</v>
          </cell>
          <cell r="D3760">
            <v>29482</v>
          </cell>
          <cell r="E3760" t="str">
            <v>M</v>
          </cell>
          <cell r="F3760">
            <v>43</v>
          </cell>
          <cell r="G3760" t="str">
            <v>V 40</v>
          </cell>
          <cell r="H3760" t="str">
            <v>V 40</v>
          </cell>
          <cell r="I3760" t="str">
            <v>1st</v>
          </cell>
          <cell r="J3760" t="str">
            <v>EDM</v>
          </cell>
          <cell r="K3760">
            <v>3</v>
          </cell>
        </row>
        <row r="3761">
          <cell r="A3761">
            <v>1704</v>
          </cell>
          <cell r="B3761" t="str">
            <v>James</v>
          </cell>
          <cell r="C3761" t="str">
            <v>Gill</v>
          </cell>
          <cell r="D3761">
            <v>28088</v>
          </cell>
          <cell r="E3761" t="str">
            <v>M</v>
          </cell>
          <cell r="F3761">
            <v>47</v>
          </cell>
          <cell r="G3761" t="str">
            <v>V 40</v>
          </cell>
          <cell r="H3761" t="str">
            <v>V 40</v>
          </cell>
          <cell r="I3761" t="str">
            <v>1st</v>
          </cell>
          <cell r="J3761" t="str">
            <v>EDM</v>
          </cell>
          <cell r="K3761">
            <v>3</v>
          </cell>
        </row>
        <row r="3762">
          <cell r="A3762">
            <v>1705</v>
          </cell>
          <cell r="B3762" t="str">
            <v>Simon</v>
          </cell>
          <cell r="C3762" t="str">
            <v>Harrison</v>
          </cell>
          <cell r="D3762">
            <v>25364</v>
          </cell>
          <cell r="E3762" t="str">
            <v>M</v>
          </cell>
          <cell r="F3762">
            <v>55</v>
          </cell>
          <cell r="G3762" t="str">
            <v>V 50</v>
          </cell>
          <cell r="H3762" t="str">
            <v>V 50</v>
          </cell>
          <cell r="I3762" t="str">
            <v>1st</v>
          </cell>
          <cell r="J3762" t="str">
            <v>EDM</v>
          </cell>
          <cell r="K3762">
            <v>3</v>
          </cell>
        </row>
        <row r="3763">
          <cell r="A3763">
            <v>1731</v>
          </cell>
          <cell r="B3763" t="str">
            <v>Paul</v>
          </cell>
          <cell r="C3763" t="str">
            <v>Horsewood</v>
          </cell>
          <cell r="E3763" t="str">
            <v>M</v>
          </cell>
          <cell r="F3763">
            <v>124</v>
          </cell>
          <cell r="G3763" t="str">
            <v>V 40</v>
          </cell>
          <cell r="I3763" t="str">
            <v>1st</v>
          </cell>
          <cell r="J3763" t="str">
            <v>EDM</v>
          </cell>
          <cell r="K3763">
            <v>3</v>
          </cell>
        </row>
        <row r="3764">
          <cell r="B3764" t="str">
            <v>David</v>
          </cell>
          <cell r="C3764" t="str">
            <v>Howsen-Jones</v>
          </cell>
          <cell r="D3764">
            <v>32754</v>
          </cell>
          <cell r="E3764" t="str">
            <v>M</v>
          </cell>
          <cell r="F3764">
            <v>34</v>
          </cell>
          <cell r="G3764" t="str">
            <v>S</v>
          </cell>
          <cell r="H3764" t="str">
            <v>S</v>
          </cell>
          <cell r="I3764" t="str">
            <v>1st</v>
          </cell>
          <cell r="J3764" t="str">
            <v>EDM</v>
          </cell>
          <cell r="K3764">
            <v>3</v>
          </cell>
        </row>
        <row r="3765">
          <cell r="A3765">
            <v>1720</v>
          </cell>
          <cell r="B3765" t="str">
            <v>Mon</v>
          </cell>
          <cell r="C3765" t="str">
            <v>James</v>
          </cell>
          <cell r="D3765">
            <v>22781</v>
          </cell>
          <cell r="E3765" t="str">
            <v>M</v>
          </cell>
          <cell r="F3765">
            <v>62</v>
          </cell>
          <cell r="G3765" t="str">
            <v>V 60</v>
          </cell>
          <cell r="H3765" t="str">
            <v>V 60</v>
          </cell>
          <cell r="I3765" t="str">
            <v>1st</v>
          </cell>
          <cell r="J3765" t="str">
            <v>EDM</v>
          </cell>
          <cell r="K3765">
            <v>3</v>
          </cell>
        </row>
        <row r="3766">
          <cell r="B3766" t="str">
            <v>Gareth</v>
          </cell>
          <cell r="C3766" t="str">
            <v>Jones</v>
          </cell>
          <cell r="D3766">
            <v>23005</v>
          </cell>
          <cell r="E3766" t="str">
            <v>M</v>
          </cell>
          <cell r="F3766">
            <v>61</v>
          </cell>
          <cell r="G3766" t="str">
            <v>V 60</v>
          </cell>
          <cell r="H3766" t="str">
            <v>V 60</v>
          </cell>
          <cell r="I3766" t="str">
            <v>1st</v>
          </cell>
          <cell r="J3766" t="str">
            <v>EDM</v>
          </cell>
          <cell r="K3766">
            <v>3</v>
          </cell>
        </row>
        <row r="3767">
          <cell r="B3767" t="str">
            <v>Mehmood</v>
          </cell>
          <cell r="C3767" t="str">
            <v>Khan</v>
          </cell>
          <cell r="D3767">
            <v>28079</v>
          </cell>
          <cell r="E3767" t="str">
            <v>M</v>
          </cell>
          <cell r="F3767">
            <v>47</v>
          </cell>
          <cell r="G3767" t="str">
            <v>V 40</v>
          </cell>
          <cell r="H3767" t="str">
            <v>V 40</v>
          </cell>
          <cell r="I3767" t="str">
            <v>1st</v>
          </cell>
          <cell r="J3767" t="str">
            <v>EDM</v>
          </cell>
          <cell r="K3767">
            <v>3</v>
          </cell>
        </row>
        <row r="3768">
          <cell r="B3768" t="str">
            <v>David</v>
          </cell>
          <cell r="C3768" t="str">
            <v>Lampert</v>
          </cell>
          <cell r="D3768">
            <v>29483</v>
          </cell>
          <cell r="E3768" t="str">
            <v>M</v>
          </cell>
          <cell r="F3768">
            <v>43</v>
          </cell>
          <cell r="G3768" t="str">
            <v>V 40</v>
          </cell>
          <cell r="H3768" t="str">
            <v>V 40</v>
          </cell>
          <cell r="I3768" t="str">
            <v>1st</v>
          </cell>
          <cell r="J3768" t="str">
            <v>EDM</v>
          </cell>
          <cell r="K3768">
            <v>3</v>
          </cell>
        </row>
        <row r="3769">
          <cell r="B3769" t="str">
            <v>Jonathan</v>
          </cell>
          <cell r="C3769" t="str">
            <v>Landi</v>
          </cell>
          <cell r="D3769">
            <v>22445</v>
          </cell>
          <cell r="E3769" t="str">
            <v>M</v>
          </cell>
          <cell r="F3769">
            <v>63</v>
          </cell>
          <cell r="G3769" t="str">
            <v>V 60</v>
          </cell>
          <cell r="H3769" t="str">
            <v>V 60</v>
          </cell>
          <cell r="I3769" t="str">
            <v>1st</v>
          </cell>
          <cell r="J3769" t="str">
            <v>EDM</v>
          </cell>
          <cell r="K3769">
            <v>3</v>
          </cell>
        </row>
        <row r="3770">
          <cell r="B3770" t="str">
            <v>Ilia</v>
          </cell>
          <cell r="C3770" t="str">
            <v>Loubenski</v>
          </cell>
          <cell r="D3770">
            <v>26353</v>
          </cell>
          <cell r="E3770" t="str">
            <v>M</v>
          </cell>
          <cell r="F3770">
            <v>52</v>
          </cell>
          <cell r="G3770" t="str">
            <v>V 50</v>
          </cell>
          <cell r="H3770" t="str">
            <v>V 50</v>
          </cell>
          <cell r="I3770" t="str">
            <v>1st</v>
          </cell>
          <cell r="J3770" t="str">
            <v>EDM</v>
          </cell>
          <cell r="K3770">
            <v>3</v>
          </cell>
        </row>
        <row r="3771">
          <cell r="A3771">
            <v>1707</v>
          </cell>
          <cell r="B3771" t="str">
            <v>Andrew</v>
          </cell>
          <cell r="C3771" t="str">
            <v>Malleson</v>
          </cell>
          <cell r="D3771">
            <v>31265</v>
          </cell>
          <cell r="E3771" t="str">
            <v>M</v>
          </cell>
          <cell r="F3771">
            <v>38</v>
          </cell>
          <cell r="G3771" t="str">
            <v>S</v>
          </cell>
          <cell r="H3771" t="str">
            <v>S</v>
          </cell>
          <cell r="I3771" t="str">
            <v>1st</v>
          </cell>
          <cell r="J3771" t="str">
            <v>EDM</v>
          </cell>
          <cell r="K3771">
            <v>3</v>
          </cell>
        </row>
        <row r="3772">
          <cell r="B3772" t="str">
            <v>Dave</v>
          </cell>
          <cell r="C3772" t="str">
            <v>Manze</v>
          </cell>
          <cell r="D3772">
            <v>16855</v>
          </cell>
          <cell r="E3772" t="str">
            <v>M</v>
          </cell>
          <cell r="F3772">
            <v>78</v>
          </cell>
          <cell r="G3772" t="str">
            <v>V 70</v>
          </cell>
          <cell r="H3772" t="str">
            <v>V 70</v>
          </cell>
          <cell r="I3772" t="str">
            <v>1st</v>
          </cell>
          <cell r="J3772" t="str">
            <v>EDM</v>
          </cell>
          <cell r="K3772">
            <v>3</v>
          </cell>
        </row>
        <row r="3773">
          <cell r="A3773">
            <v>1708</v>
          </cell>
          <cell r="B3773" t="str">
            <v>Tim</v>
          </cell>
          <cell r="C3773" t="str">
            <v>Marques</v>
          </cell>
          <cell r="D3773">
            <v>31940</v>
          </cell>
          <cell r="E3773" t="str">
            <v>M</v>
          </cell>
          <cell r="F3773">
            <v>37</v>
          </cell>
          <cell r="G3773" t="str">
            <v>S</v>
          </cell>
          <cell r="I3773" t="str">
            <v>1st</v>
          </cell>
          <cell r="J3773" t="str">
            <v>EDM</v>
          </cell>
          <cell r="K3773">
            <v>3</v>
          </cell>
        </row>
        <row r="3774">
          <cell r="A3774">
            <v>1709</v>
          </cell>
          <cell r="B3774" t="str">
            <v>Luke</v>
          </cell>
          <cell r="C3774" t="str">
            <v>McTavish</v>
          </cell>
          <cell r="D3774">
            <v>36025</v>
          </cell>
          <cell r="E3774" t="str">
            <v>M</v>
          </cell>
          <cell r="F3774">
            <v>25</v>
          </cell>
          <cell r="G3774" t="str">
            <v>S</v>
          </cell>
          <cell r="I3774" t="str">
            <v>1st</v>
          </cell>
          <cell r="J3774" t="str">
            <v>EDM</v>
          </cell>
          <cell r="K3774">
            <v>3</v>
          </cell>
        </row>
        <row r="3775">
          <cell r="A3775">
            <v>1718</v>
          </cell>
          <cell r="B3775" t="str">
            <v>John</v>
          </cell>
          <cell r="C3775" t="str">
            <v>Nethaway</v>
          </cell>
          <cell r="D3775">
            <v>24640</v>
          </cell>
          <cell r="E3775" t="str">
            <v>M</v>
          </cell>
          <cell r="F3775">
            <v>57</v>
          </cell>
          <cell r="G3775" t="str">
            <v>V 50</v>
          </cell>
          <cell r="H3775" t="str">
            <v>V 50</v>
          </cell>
          <cell r="I3775" t="str">
            <v>1st</v>
          </cell>
          <cell r="J3775" t="str">
            <v>EDM</v>
          </cell>
          <cell r="K3775">
            <v>3</v>
          </cell>
        </row>
        <row r="3776">
          <cell r="A3776">
            <v>1716</v>
          </cell>
          <cell r="B3776" t="str">
            <v>Richard</v>
          </cell>
          <cell r="C3776" t="str">
            <v>Nice</v>
          </cell>
          <cell r="D3776">
            <v>24996</v>
          </cell>
          <cell r="E3776" t="str">
            <v>M</v>
          </cell>
          <cell r="F3776">
            <v>56</v>
          </cell>
          <cell r="G3776" t="str">
            <v>V 50</v>
          </cell>
          <cell r="H3776" t="str">
            <v>V 50</v>
          </cell>
          <cell r="I3776" t="str">
            <v>1st</v>
          </cell>
          <cell r="J3776" t="str">
            <v>EDM</v>
          </cell>
          <cell r="K3776">
            <v>3</v>
          </cell>
        </row>
        <row r="3777">
          <cell r="A3777">
            <v>1723</v>
          </cell>
          <cell r="B3777" t="str">
            <v>Michael</v>
          </cell>
          <cell r="C3777" t="str">
            <v>Orr</v>
          </cell>
          <cell r="D3777">
            <v>25773</v>
          </cell>
          <cell r="E3777" t="str">
            <v>M</v>
          </cell>
          <cell r="F3777">
            <v>53</v>
          </cell>
          <cell r="G3777" t="str">
            <v>V 50</v>
          </cell>
          <cell r="H3777" t="str">
            <v>V 50</v>
          </cell>
          <cell r="I3777" t="str">
            <v>1st</v>
          </cell>
          <cell r="J3777" t="str">
            <v>EDM</v>
          </cell>
          <cell r="K3777">
            <v>3</v>
          </cell>
        </row>
        <row r="3778">
          <cell r="A3778">
            <v>1710</v>
          </cell>
          <cell r="B3778" t="str">
            <v>Andy</v>
          </cell>
          <cell r="C3778" t="str">
            <v>Paraskeva</v>
          </cell>
          <cell r="D3778">
            <v>24561</v>
          </cell>
          <cell r="E3778" t="str">
            <v>M</v>
          </cell>
          <cell r="F3778">
            <v>57</v>
          </cell>
          <cell r="G3778" t="str">
            <v>V 50</v>
          </cell>
          <cell r="H3778" t="str">
            <v>V 50</v>
          </cell>
          <cell r="I3778" t="str">
            <v>1st</v>
          </cell>
          <cell r="J3778" t="str">
            <v>EDM</v>
          </cell>
          <cell r="K3778">
            <v>3</v>
          </cell>
        </row>
        <row r="3779">
          <cell r="B3779" t="str">
            <v>Encho</v>
          </cell>
          <cell r="C3779" t="str">
            <v>Pramatarov</v>
          </cell>
          <cell r="D3779">
            <v>34085</v>
          </cell>
          <cell r="E3779" t="str">
            <v>M</v>
          </cell>
          <cell r="F3779">
            <v>31</v>
          </cell>
          <cell r="G3779" t="str">
            <v>S</v>
          </cell>
          <cell r="H3779" t="str">
            <v>S</v>
          </cell>
          <cell r="I3779" t="str">
            <v>1st</v>
          </cell>
          <cell r="J3779" t="str">
            <v>EDM</v>
          </cell>
          <cell r="K3779">
            <v>3</v>
          </cell>
        </row>
        <row r="3780">
          <cell r="B3780" t="str">
            <v>Ricky</v>
          </cell>
          <cell r="C3780" t="str">
            <v>Quiza</v>
          </cell>
          <cell r="D3780">
            <v>25895</v>
          </cell>
          <cell r="E3780" t="str">
            <v>M</v>
          </cell>
          <cell r="F3780">
            <v>53</v>
          </cell>
          <cell r="G3780" t="str">
            <v>V 50</v>
          </cell>
          <cell r="H3780" t="str">
            <v>V 50</v>
          </cell>
          <cell r="I3780" t="str">
            <v>1st</v>
          </cell>
          <cell r="J3780" t="str">
            <v>EDM</v>
          </cell>
          <cell r="K3780">
            <v>3</v>
          </cell>
        </row>
        <row r="3781">
          <cell r="B3781" t="str">
            <v>Gary</v>
          </cell>
          <cell r="C3781" t="str">
            <v>Robinson</v>
          </cell>
          <cell r="D3781">
            <v>26111</v>
          </cell>
          <cell r="E3781" t="str">
            <v>M</v>
          </cell>
          <cell r="F3781">
            <v>53</v>
          </cell>
          <cell r="G3781" t="str">
            <v>V 50</v>
          </cell>
          <cell r="H3781" t="str">
            <v>V 50</v>
          </cell>
          <cell r="I3781" t="str">
            <v>1st</v>
          </cell>
          <cell r="J3781" t="str">
            <v>EDM</v>
          </cell>
          <cell r="K3781">
            <v>3</v>
          </cell>
        </row>
        <row r="3782">
          <cell r="B3782" t="str">
            <v>Robert</v>
          </cell>
          <cell r="C3782" t="str">
            <v>Scott</v>
          </cell>
          <cell r="D3782">
            <v>28801</v>
          </cell>
          <cell r="E3782" t="str">
            <v>M</v>
          </cell>
          <cell r="F3782">
            <v>45</v>
          </cell>
          <cell r="G3782" t="str">
            <v>V 40</v>
          </cell>
          <cell r="H3782" t="str">
            <v>V 40</v>
          </cell>
          <cell r="I3782" t="str">
            <v>1st</v>
          </cell>
          <cell r="J3782" t="str">
            <v>EDM</v>
          </cell>
          <cell r="K3782">
            <v>3</v>
          </cell>
        </row>
        <row r="3783">
          <cell r="B3783" t="str">
            <v>Sameer</v>
          </cell>
          <cell r="C3783" t="str">
            <v>Shah</v>
          </cell>
          <cell r="D3783">
            <v>30961</v>
          </cell>
          <cell r="E3783" t="str">
            <v>M</v>
          </cell>
          <cell r="F3783">
            <v>39</v>
          </cell>
          <cell r="G3783" t="str">
            <v>S</v>
          </cell>
          <cell r="H3783" t="str">
            <v>S</v>
          </cell>
          <cell r="I3783" t="str">
            <v>1st</v>
          </cell>
          <cell r="J3783" t="str">
            <v>EDM</v>
          </cell>
          <cell r="K3783">
            <v>3</v>
          </cell>
        </row>
        <row r="3784">
          <cell r="A3784">
            <v>1727</v>
          </cell>
          <cell r="B3784" t="str">
            <v>Austen</v>
          </cell>
          <cell r="C3784" t="str">
            <v>Slattery</v>
          </cell>
          <cell r="D3784">
            <v>22863</v>
          </cell>
          <cell r="E3784" t="str">
            <v>M</v>
          </cell>
          <cell r="F3784">
            <v>61</v>
          </cell>
          <cell r="G3784" t="str">
            <v>V 60</v>
          </cell>
          <cell r="H3784" t="str">
            <v>V 60</v>
          </cell>
          <cell r="I3784" t="str">
            <v>1st</v>
          </cell>
          <cell r="J3784" t="str">
            <v>EDM</v>
          </cell>
          <cell r="K3784">
            <v>3</v>
          </cell>
        </row>
        <row r="3785">
          <cell r="B3785" t="str">
            <v>Ken</v>
          </cell>
          <cell r="C3785" t="str">
            <v>Stewart</v>
          </cell>
          <cell r="D3785">
            <v>19787</v>
          </cell>
          <cell r="E3785" t="str">
            <v>M</v>
          </cell>
          <cell r="F3785">
            <v>70</v>
          </cell>
          <cell r="G3785" t="str">
            <v>V 70</v>
          </cell>
          <cell r="H3785" t="str">
            <v>V 60</v>
          </cell>
          <cell r="I3785" t="str">
            <v>1st</v>
          </cell>
          <cell r="J3785" t="str">
            <v>EDM</v>
          </cell>
          <cell r="K3785">
            <v>3</v>
          </cell>
        </row>
        <row r="3786">
          <cell r="B3786" t="str">
            <v>Eddie</v>
          </cell>
          <cell r="C3786" t="str">
            <v>Sycamore</v>
          </cell>
          <cell r="D3786">
            <v>23885</v>
          </cell>
          <cell r="E3786" t="str">
            <v>M</v>
          </cell>
          <cell r="F3786">
            <v>59</v>
          </cell>
          <cell r="G3786" t="str">
            <v>V 50</v>
          </cell>
          <cell r="H3786" t="str">
            <v>V 50</v>
          </cell>
          <cell r="I3786" t="str">
            <v>1st</v>
          </cell>
          <cell r="J3786" t="str">
            <v>EDM</v>
          </cell>
          <cell r="K3786">
            <v>3</v>
          </cell>
        </row>
        <row r="3787">
          <cell r="A3787">
            <v>1732</v>
          </cell>
          <cell r="B3787" t="str">
            <v>Ben</v>
          </cell>
          <cell r="C3787" t="str">
            <v>Thomas</v>
          </cell>
          <cell r="D3787">
            <v>26383</v>
          </cell>
          <cell r="E3787" t="str">
            <v>M</v>
          </cell>
          <cell r="F3787">
            <v>52</v>
          </cell>
          <cell r="G3787" t="str">
            <v>V 50</v>
          </cell>
          <cell r="H3787" t="str">
            <v>V 50</v>
          </cell>
          <cell r="I3787" t="str">
            <v>1st</v>
          </cell>
          <cell r="J3787" t="str">
            <v>EDM</v>
          </cell>
          <cell r="K3787">
            <v>3</v>
          </cell>
        </row>
        <row r="3788">
          <cell r="B3788" t="str">
            <v>Mark</v>
          </cell>
          <cell r="C3788" t="str">
            <v>Thomas</v>
          </cell>
          <cell r="D3788">
            <v>27392</v>
          </cell>
          <cell r="E3788" t="str">
            <v>M</v>
          </cell>
          <cell r="F3788">
            <v>49</v>
          </cell>
          <cell r="G3788" t="str">
            <v>V 40</v>
          </cell>
          <cell r="H3788" t="str">
            <v>V 40</v>
          </cell>
          <cell r="I3788" t="str">
            <v>1st</v>
          </cell>
          <cell r="J3788" t="str">
            <v>EDM</v>
          </cell>
          <cell r="K3788">
            <v>3</v>
          </cell>
        </row>
        <row r="3789">
          <cell r="B3789" t="str">
            <v>Roderick</v>
          </cell>
          <cell r="C3789" t="str">
            <v>Thorne</v>
          </cell>
          <cell r="D3789">
            <v>25914</v>
          </cell>
          <cell r="E3789" t="str">
            <v>M</v>
          </cell>
          <cell r="F3789">
            <v>53</v>
          </cell>
          <cell r="G3789" t="str">
            <v>V 50</v>
          </cell>
          <cell r="H3789" t="str">
            <v>V 50</v>
          </cell>
          <cell r="I3789" t="str">
            <v>1st</v>
          </cell>
          <cell r="J3789" t="str">
            <v>EDM</v>
          </cell>
          <cell r="K3789">
            <v>3</v>
          </cell>
        </row>
        <row r="3790">
          <cell r="B3790" t="str">
            <v>Simon</v>
          </cell>
          <cell r="C3790" t="str">
            <v>Timmis</v>
          </cell>
          <cell r="D3790">
            <v>30424</v>
          </cell>
          <cell r="E3790" t="str">
            <v>M</v>
          </cell>
          <cell r="F3790">
            <v>41</v>
          </cell>
          <cell r="G3790" t="str">
            <v>V 40</v>
          </cell>
          <cell r="H3790" t="str">
            <v>V 40</v>
          </cell>
          <cell r="I3790" t="str">
            <v>1st</v>
          </cell>
          <cell r="J3790" t="str">
            <v>EDM</v>
          </cell>
          <cell r="K3790">
            <v>3</v>
          </cell>
        </row>
        <row r="3791">
          <cell r="A3791">
            <v>1714</v>
          </cell>
          <cell r="B3791" t="str">
            <v>Naresh</v>
          </cell>
          <cell r="C3791" t="str">
            <v>Trivedi</v>
          </cell>
          <cell r="D3791">
            <v>20271</v>
          </cell>
          <cell r="E3791" t="str">
            <v>M</v>
          </cell>
          <cell r="F3791">
            <v>69</v>
          </cell>
          <cell r="G3791" t="str">
            <v>V 60</v>
          </cell>
          <cell r="H3791" t="str">
            <v>V 60</v>
          </cell>
          <cell r="I3791" t="str">
            <v>1st</v>
          </cell>
          <cell r="J3791" t="str">
            <v>EDM</v>
          </cell>
          <cell r="K3791">
            <v>3</v>
          </cell>
        </row>
        <row r="3792">
          <cell r="A3792">
            <v>1735</v>
          </cell>
          <cell r="B3792" t="str">
            <v>Antonis</v>
          </cell>
          <cell r="C3792" t="str">
            <v>Tselepis</v>
          </cell>
          <cell r="D3792">
            <v>24135</v>
          </cell>
          <cell r="E3792" t="str">
            <v>M</v>
          </cell>
          <cell r="F3792">
            <v>58</v>
          </cell>
          <cell r="G3792" t="str">
            <v>V 50</v>
          </cell>
          <cell r="H3792" t="str">
            <v>V 50</v>
          </cell>
          <cell r="I3792" t="str">
            <v>1st</v>
          </cell>
          <cell r="J3792" t="str">
            <v>EDM</v>
          </cell>
          <cell r="K3792">
            <v>3</v>
          </cell>
        </row>
        <row r="3793">
          <cell r="B3793" t="str">
            <v>John</v>
          </cell>
          <cell r="C3793" t="str">
            <v>Tudor</v>
          </cell>
          <cell r="D3793">
            <v>26555</v>
          </cell>
          <cell r="E3793" t="str">
            <v>M</v>
          </cell>
          <cell r="F3793">
            <v>51</v>
          </cell>
          <cell r="G3793" t="str">
            <v>V 50</v>
          </cell>
          <cell r="H3793" t="str">
            <v>V 50</v>
          </cell>
          <cell r="I3793" t="str">
            <v>1st</v>
          </cell>
          <cell r="J3793" t="str">
            <v>EDM</v>
          </cell>
          <cell r="K3793">
            <v>3</v>
          </cell>
        </row>
        <row r="3794">
          <cell r="B3794" t="str">
            <v>Jonathan</v>
          </cell>
          <cell r="C3794" t="str">
            <v>Valentine</v>
          </cell>
          <cell r="D3794">
            <v>29168</v>
          </cell>
          <cell r="E3794" t="str">
            <v>M</v>
          </cell>
          <cell r="F3794">
            <v>44</v>
          </cell>
          <cell r="G3794" t="str">
            <v>V 40</v>
          </cell>
          <cell r="H3794" t="str">
            <v>V 40</v>
          </cell>
          <cell r="I3794" t="str">
            <v>1st</v>
          </cell>
          <cell r="J3794" t="str">
            <v>EDM</v>
          </cell>
          <cell r="K3794">
            <v>3</v>
          </cell>
        </row>
        <row r="3795">
          <cell r="B3795" t="str">
            <v>Vasso</v>
          </cell>
          <cell r="C3795" t="str">
            <v>Vassiliou</v>
          </cell>
          <cell r="D3795">
            <v>22281</v>
          </cell>
          <cell r="E3795" t="str">
            <v>M</v>
          </cell>
          <cell r="F3795">
            <v>63</v>
          </cell>
          <cell r="G3795" t="str">
            <v>V 60</v>
          </cell>
          <cell r="H3795" t="str">
            <v>V 60</v>
          </cell>
          <cell r="I3795" t="str">
            <v>1st</v>
          </cell>
          <cell r="J3795" t="str">
            <v>EDM</v>
          </cell>
          <cell r="K3795">
            <v>3</v>
          </cell>
        </row>
        <row r="3796">
          <cell r="B3796" t="str">
            <v>Terry</v>
          </cell>
          <cell r="C3796" t="str">
            <v>Walton</v>
          </cell>
          <cell r="D3796">
            <v>24239</v>
          </cell>
          <cell r="E3796" t="str">
            <v>M</v>
          </cell>
          <cell r="F3796">
            <v>58</v>
          </cell>
          <cell r="G3796" t="str">
            <v>V 50</v>
          </cell>
          <cell r="H3796" t="str">
            <v>V 50</v>
          </cell>
          <cell r="I3796" t="str">
            <v>1st</v>
          </cell>
          <cell r="J3796" t="str">
            <v>EDM</v>
          </cell>
          <cell r="K3796">
            <v>3</v>
          </cell>
        </row>
        <row r="3797">
          <cell r="A3797">
            <v>1737</v>
          </cell>
          <cell r="B3797" t="str">
            <v>James</v>
          </cell>
          <cell r="C3797" t="str">
            <v>Wauchope</v>
          </cell>
          <cell r="D3797">
            <v>35613</v>
          </cell>
          <cell r="E3797" t="str">
            <v>M</v>
          </cell>
          <cell r="F3797">
            <v>27</v>
          </cell>
          <cell r="G3797" t="str">
            <v>S</v>
          </cell>
          <cell r="I3797" t="str">
            <v>1st</v>
          </cell>
          <cell r="J3797" t="str">
            <v>EDM</v>
          </cell>
          <cell r="K3797">
            <v>3</v>
          </cell>
        </row>
        <row r="3798">
          <cell r="B3798" t="str">
            <v>Chris</v>
          </cell>
          <cell r="C3798" t="str">
            <v>Weedon</v>
          </cell>
          <cell r="D3798">
            <v>35593</v>
          </cell>
          <cell r="E3798" t="str">
            <v>M</v>
          </cell>
          <cell r="F3798">
            <v>27</v>
          </cell>
          <cell r="G3798" t="str">
            <v>S</v>
          </cell>
          <cell r="I3798" t="str">
            <v>1st</v>
          </cell>
          <cell r="J3798" t="str">
            <v>EDM</v>
          </cell>
          <cell r="K3798">
            <v>3</v>
          </cell>
        </row>
        <row r="3799">
          <cell r="B3799" t="str">
            <v>Derek</v>
          </cell>
          <cell r="C3799" t="str">
            <v>Weedon</v>
          </cell>
          <cell r="D3799">
            <v>19104</v>
          </cell>
          <cell r="E3799" t="str">
            <v>M</v>
          </cell>
          <cell r="F3799">
            <v>72</v>
          </cell>
          <cell r="G3799" t="str">
            <v>V 70</v>
          </cell>
          <cell r="I3799" t="str">
            <v>1st</v>
          </cell>
          <cell r="J3799" t="str">
            <v>EDM</v>
          </cell>
          <cell r="K3799">
            <v>3</v>
          </cell>
        </row>
        <row r="3800">
          <cell r="B3800" t="str">
            <v>Andy</v>
          </cell>
          <cell r="C3800" t="str">
            <v>Whent</v>
          </cell>
          <cell r="D3800">
            <v>31531</v>
          </cell>
          <cell r="E3800" t="str">
            <v>M</v>
          </cell>
          <cell r="F3800">
            <v>38</v>
          </cell>
          <cell r="G3800" t="str">
            <v>S</v>
          </cell>
          <cell r="I3800" t="str">
            <v>1st</v>
          </cell>
          <cell r="J3800" t="str">
            <v>EDM</v>
          </cell>
          <cell r="K3800">
            <v>3</v>
          </cell>
        </row>
        <row r="3801">
          <cell r="A3801">
            <v>1715</v>
          </cell>
          <cell r="B3801" t="str">
            <v>Michael</v>
          </cell>
          <cell r="C3801" t="str">
            <v>Whitehead</v>
          </cell>
          <cell r="D3801">
            <v>24222</v>
          </cell>
          <cell r="E3801" t="str">
            <v>M</v>
          </cell>
          <cell r="F3801">
            <v>58</v>
          </cell>
          <cell r="G3801" t="str">
            <v>V 50</v>
          </cell>
          <cell r="H3801" t="str">
            <v>V 50</v>
          </cell>
          <cell r="I3801" t="str">
            <v>1st</v>
          </cell>
          <cell r="J3801" t="str">
            <v>EDM</v>
          </cell>
          <cell r="K3801">
            <v>3</v>
          </cell>
        </row>
        <row r="3802">
          <cell r="B3802" t="str">
            <v>Dominic</v>
          </cell>
          <cell r="C3802" t="str">
            <v>Wilde</v>
          </cell>
          <cell r="D3802">
            <v>29774</v>
          </cell>
          <cell r="E3802" t="str">
            <v>M</v>
          </cell>
          <cell r="F3802">
            <v>43</v>
          </cell>
          <cell r="G3802" t="str">
            <v>V 40</v>
          </cell>
          <cell r="H3802" t="str">
            <v>V 40</v>
          </cell>
          <cell r="I3802" t="str">
            <v>1st</v>
          </cell>
          <cell r="J3802" t="str">
            <v>EDM</v>
          </cell>
          <cell r="K3802">
            <v>3</v>
          </cell>
        </row>
        <row r="3803">
          <cell r="B3803" t="str">
            <v>Martin</v>
          </cell>
          <cell r="C3803" t="str">
            <v>Worthington</v>
          </cell>
          <cell r="D3803">
            <v>30067</v>
          </cell>
          <cell r="E3803" t="str">
            <v>M</v>
          </cell>
          <cell r="F3803">
            <v>42</v>
          </cell>
          <cell r="G3803" t="str">
            <v>V 40</v>
          </cell>
          <cell r="H3803" t="str">
            <v>V 40</v>
          </cell>
          <cell r="I3803" t="str">
            <v>1st</v>
          </cell>
          <cell r="J3803" t="str">
            <v>EDM</v>
          </cell>
          <cell r="K3803">
            <v>3</v>
          </cell>
        </row>
        <row r="3804">
          <cell r="B3804" t="str">
            <v>Jane</v>
          </cell>
          <cell r="C3804" t="str">
            <v>Britten</v>
          </cell>
          <cell r="D3804">
            <v>26044</v>
          </cell>
          <cell r="E3804" t="str">
            <v>F</v>
          </cell>
          <cell r="F3804">
            <v>53</v>
          </cell>
          <cell r="G3804" t="str">
            <v>V 45</v>
          </cell>
          <cell r="H3804" t="str">
            <v>V 45</v>
          </cell>
          <cell r="I3804" t="str">
            <v>1st</v>
          </cell>
          <cell r="J3804" t="str">
            <v>FRE</v>
          </cell>
          <cell r="K3804">
            <v>3</v>
          </cell>
        </row>
        <row r="3805">
          <cell r="B3805" t="str">
            <v>Christine</v>
          </cell>
          <cell r="C3805" t="str">
            <v>Caine</v>
          </cell>
          <cell r="D3805">
            <v>25774</v>
          </cell>
          <cell r="E3805" t="str">
            <v>F</v>
          </cell>
          <cell r="F3805">
            <v>53</v>
          </cell>
          <cell r="G3805" t="str">
            <v>V 45</v>
          </cell>
          <cell r="H3805" t="str">
            <v>V 45</v>
          </cell>
          <cell r="I3805" t="str">
            <v>1st</v>
          </cell>
          <cell r="J3805" t="str">
            <v>FRE</v>
          </cell>
          <cell r="K3805">
            <v>3</v>
          </cell>
        </row>
        <row r="3806">
          <cell r="A3806">
            <v>1903</v>
          </cell>
          <cell r="B3806" t="str">
            <v>Laura</v>
          </cell>
          <cell r="C3806" t="str">
            <v>Dilley</v>
          </cell>
          <cell r="D3806">
            <v>29330</v>
          </cell>
          <cell r="E3806" t="str">
            <v>F</v>
          </cell>
          <cell r="F3806">
            <v>44</v>
          </cell>
          <cell r="G3806" t="str">
            <v>V 35</v>
          </cell>
          <cell r="H3806" t="str">
            <v>V 35</v>
          </cell>
          <cell r="I3806" t="str">
            <v>1st</v>
          </cell>
          <cell r="J3806" t="str">
            <v>FRE</v>
          </cell>
          <cell r="K3806">
            <v>3</v>
          </cell>
        </row>
        <row r="3807">
          <cell r="B3807" t="str">
            <v>Tracey</v>
          </cell>
          <cell r="C3807" t="str">
            <v>Donovan</v>
          </cell>
          <cell r="E3807" t="str">
            <v>F</v>
          </cell>
          <cell r="F3807">
            <v>124</v>
          </cell>
          <cell r="G3807" t="str">
            <v>?</v>
          </cell>
          <cell r="I3807" t="str">
            <v>1st</v>
          </cell>
          <cell r="J3807" t="str">
            <v>FRE</v>
          </cell>
          <cell r="K3807">
            <v>3</v>
          </cell>
        </row>
        <row r="3808">
          <cell r="B3808" t="str">
            <v>Hollie</v>
          </cell>
          <cell r="C3808" t="str">
            <v>Doutre</v>
          </cell>
          <cell r="D3808">
            <v>31186</v>
          </cell>
          <cell r="E3808" t="str">
            <v>F</v>
          </cell>
          <cell r="F3808">
            <v>39</v>
          </cell>
          <cell r="G3808" t="str">
            <v>V 35</v>
          </cell>
          <cell r="H3808" t="str">
            <v>V 35</v>
          </cell>
          <cell r="I3808" t="str">
            <v>1st</v>
          </cell>
          <cell r="J3808" t="str">
            <v>FRE</v>
          </cell>
          <cell r="K3808">
            <v>3</v>
          </cell>
        </row>
        <row r="3809">
          <cell r="B3809" t="str">
            <v>Jo</v>
          </cell>
          <cell r="C3809" t="str">
            <v>Hall</v>
          </cell>
          <cell r="D3809">
            <v>31130</v>
          </cell>
          <cell r="E3809" t="str">
            <v>F</v>
          </cell>
          <cell r="F3809">
            <v>39</v>
          </cell>
          <cell r="G3809" t="str">
            <v>V 35</v>
          </cell>
          <cell r="H3809" t="str">
            <v>V 35</v>
          </cell>
          <cell r="I3809" t="str">
            <v>1st</v>
          </cell>
          <cell r="J3809" t="str">
            <v>FRE</v>
          </cell>
          <cell r="K3809">
            <v>3</v>
          </cell>
        </row>
        <row r="3810">
          <cell r="A3810">
            <v>1896</v>
          </cell>
          <cell r="B3810" t="str">
            <v>Megan</v>
          </cell>
          <cell r="C3810" t="str">
            <v>James</v>
          </cell>
          <cell r="D3810">
            <v>30003</v>
          </cell>
          <cell r="E3810" t="str">
            <v>F</v>
          </cell>
          <cell r="F3810">
            <v>42</v>
          </cell>
          <cell r="G3810" t="str">
            <v>V 35</v>
          </cell>
          <cell r="I3810" t="str">
            <v>1st</v>
          </cell>
          <cell r="J3810" t="str">
            <v>FRE</v>
          </cell>
          <cell r="K3810">
            <v>3</v>
          </cell>
        </row>
        <row r="3811">
          <cell r="A3811">
            <v>1892</v>
          </cell>
          <cell r="B3811" t="str">
            <v>Hannah</v>
          </cell>
          <cell r="C3811" t="str">
            <v>Marshall</v>
          </cell>
          <cell r="D3811">
            <v>34953</v>
          </cell>
          <cell r="E3811" t="str">
            <v>F</v>
          </cell>
          <cell r="F3811">
            <v>28</v>
          </cell>
          <cell r="G3811" t="str">
            <v>S</v>
          </cell>
          <cell r="I3811" t="str">
            <v>1st</v>
          </cell>
          <cell r="J3811" t="str">
            <v>FRE</v>
          </cell>
          <cell r="K3811">
            <v>3</v>
          </cell>
        </row>
        <row r="3812">
          <cell r="B3812" t="str">
            <v>Vivien</v>
          </cell>
          <cell r="C3812" t="str">
            <v>Nimmo</v>
          </cell>
          <cell r="D3812">
            <v>22999</v>
          </cell>
          <cell r="E3812" t="str">
            <v>F</v>
          </cell>
          <cell r="F3812">
            <v>61</v>
          </cell>
          <cell r="G3812" t="str">
            <v>V 55</v>
          </cell>
          <cell r="H3812" t="str">
            <v>V 55</v>
          </cell>
          <cell r="I3812" t="str">
            <v>1st</v>
          </cell>
          <cell r="J3812" t="str">
            <v>FRE</v>
          </cell>
          <cell r="K3812">
            <v>3</v>
          </cell>
        </row>
        <row r="3813">
          <cell r="B3813" t="str">
            <v>Barbera</v>
          </cell>
          <cell r="C3813" t="str">
            <v>Sayers</v>
          </cell>
          <cell r="D3813">
            <v>26393</v>
          </cell>
          <cell r="E3813" t="str">
            <v>F</v>
          </cell>
          <cell r="F3813">
            <v>52</v>
          </cell>
          <cell r="G3813" t="str">
            <v>V 45</v>
          </cell>
          <cell r="H3813" t="str">
            <v>V 45</v>
          </cell>
          <cell r="I3813" t="str">
            <v>1st</v>
          </cell>
          <cell r="J3813" t="str">
            <v>FRE</v>
          </cell>
          <cell r="K3813">
            <v>3</v>
          </cell>
        </row>
        <row r="3814">
          <cell r="B3814" t="str">
            <v>Louisa</v>
          </cell>
          <cell r="C3814" t="str">
            <v>Suff</v>
          </cell>
          <cell r="D3814">
            <v>29787</v>
          </cell>
          <cell r="E3814" t="str">
            <v>F</v>
          </cell>
          <cell r="F3814">
            <v>42</v>
          </cell>
          <cell r="G3814" t="str">
            <v>V 35</v>
          </cell>
          <cell r="H3814" t="str">
            <v>V 35</v>
          </cell>
          <cell r="I3814" t="str">
            <v>1st</v>
          </cell>
          <cell r="J3814" t="str">
            <v>FRE</v>
          </cell>
          <cell r="K3814">
            <v>3</v>
          </cell>
        </row>
        <row r="3815">
          <cell r="A3815">
            <v>2096</v>
          </cell>
          <cell r="B3815" t="str">
            <v>Sammy</v>
          </cell>
          <cell r="C3815" t="str">
            <v>Tinsley</v>
          </cell>
          <cell r="D3815">
            <v>33955</v>
          </cell>
          <cell r="E3815" t="str">
            <v>F</v>
          </cell>
          <cell r="F3815">
            <v>31</v>
          </cell>
          <cell r="G3815" t="str">
            <v>S</v>
          </cell>
          <cell r="I3815" t="str">
            <v>1st</v>
          </cell>
          <cell r="J3815" t="str">
            <v>FRE</v>
          </cell>
          <cell r="K3815">
            <v>3</v>
          </cell>
        </row>
        <row r="3816">
          <cell r="B3816" t="str">
            <v>Megan</v>
          </cell>
          <cell r="C3816" t="str">
            <v>Twentyman-Jones</v>
          </cell>
          <cell r="D3816">
            <v>33656</v>
          </cell>
          <cell r="E3816" t="str">
            <v>F</v>
          </cell>
          <cell r="F3816">
            <v>32</v>
          </cell>
          <cell r="G3816" t="str">
            <v>S</v>
          </cell>
          <cell r="H3816" t="str">
            <v>S</v>
          </cell>
          <cell r="I3816" t="str">
            <v>1st</v>
          </cell>
          <cell r="J3816" t="str">
            <v>FRE</v>
          </cell>
          <cell r="K3816">
            <v>3</v>
          </cell>
        </row>
        <row r="3817">
          <cell r="B3817" t="str">
            <v>Charles</v>
          </cell>
          <cell r="C3817" t="str">
            <v>Arnold*</v>
          </cell>
          <cell r="D3817">
            <v>20444</v>
          </cell>
          <cell r="E3817" t="str">
            <v>M</v>
          </cell>
          <cell r="F3817">
            <v>68</v>
          </cell>
          <cell r="G3817" t="str">
            <v>V 60</v>
          </cell>
          <cell r="H3817" t="str">
            <v>V 60</v>
          </cell>
          <cell r="I3817" t="str">
            <v>2nd</v>
          </cell>
          <cell r="J3817" t="str">
            <v>FRE</v>
          </cell>
          <cell r="K3817">
            <v>3</v>
          </cell>
        </row>
        <row r="3818">
          <cell r="B3818" t="str">
            <v>Chris</v>
          </cell>
          <cell r="C3818" t="str">
            <v>Belcher</v>
          </cell>
          <cell r="E3818" t="str">
            <v>M</v>
          </cell>
          <cell r="F3818">
            <v>124</v>
          </cell>
          <cell r="G3818" t="str">
            <v>?</v>
          </cell>
          <cell r="I3818" t="str">
            <v>1st</v>
          </cell>
          <cell r="J3818" t="str">
            <v>FRE</v>
          </cell>
          <cell r="K3818">
            <v>3</v>
          </cell>
        </row>
        <row r="3819">
          <cell r="A3819">
            <v>1891</v>
          </cell>
          <cell r="B3819" t="str">
            <v>Paul</v>
          </cell>
          <cell r="C3819" t="str">
            <v>Bullen</v>
          </cell>
          <cell r="D3819">
            <v>24895</v>
          </cell>
          <cell r="E3819" t="str">
            <v>M</v>
          </cell>
          <cell r="F3819">
            <v>56</v>
          </cell>
          <cell r="G3819" t="str">
            <v>V 50</v>
          </cell>
          <cell r="H3819" t="str">
            <v>V 50</v>
          </cell>
          <cell r="I3819" t="str">
            <v>1st</v>
          </cell>
          <cell r="J3819" t="str">
            <v>FRE</v>
          </cell>
          <cell r="K3819">
            <v>3</v>
          </cell>
        </row>
        <row r="3820">
          <cell r="B3820" t="str">
            <v>Jason</v>
          </cell>
          <cell r="C3820" t="str">
            <v>Byrne</v>
          </cell>
          <cell r="D3820">
            <v>26578</v>
          </cell>
          <cell r="E3820" t="str">
            <v>M</v>
          </cell>
          <cell r="F3820">
            <v>51</v>
          </cell>
          <cell r="G3820" t="str">
            <v>V 50</v>
          </cell>
          <cell r="H3820" t="str">
            <v>V 50</v>
          </cell>
          <cell r="I3820" t="str">
            <v>1st</v>
          </cell>
          <cell r="J3820" t="str">
            <v>FRE</v>
          </cell>
          <cell r="K3820">
            <v>3</v>
          </cell>
        </row>
        <row r="3821">
          <cell r="B3821" t="str">
            <v>Rob</v>
          </cell>
          <cell r="C3821" t="str">
            <v>Clarke</v>
          </cell>
          <cell r="D3821">
            <v>28500</v>
          </cell>
          <cell r="E3821" t="str">
            <v>M</v>
          </cell>
          <cell r="F3821">
            <v>46</v>
          </cell>
          <cell r="G3821" t="str">
            <v>V 40</v>
          </cell>
          <cell r="H3821" t="str">
            <v>V 40</v>
          </cell>
          <cell r="I3821" t="str">
            <v>1st</v>
          </cell>
          <cell r="J3821" t="str">
            <v>FRE</v>
          </cell>
          <cell r="K3821">
            <v>3</v>
          </cell>
        </row>
        <row r="3822">
          <cell r="B3822" t="str">
            <v>Matt</v>
          </cell>
          <cell r="C3822" t="str">
            <v>Cotter</v>
          </cell>
          <cell r="D3822">
            <v>26884</v>
          </cell>
          <cell r="E3822" t="str">
            <v>M</v>
          </cell>
          <cell r="F3822">
            <v>50</v>
          </cell>
          <cell r="G3822" t="str">
            <v>V 50</v>
          </cell>
          <cell r="H3822" t="str">
            <v>V 40</v>
          </cell>
          <cell r="I3822" t="str">
            <v>1st</v>
          </cell>
          <cell r="J3822" t="str">
            <v>FRE</v>
          </cell>
          <cell r="K3822">
            <v>3</v>
          </cell>
        </row>
        <row r="3823">
          <cell r="A3823">
            <v>1905</v>
          </cell>
          <cell r="B3823" t="str">
            <v>Michael</v>
          </cell>
          <cell r="C3823" t="str">
            <v>Day</v>
          </cell>
          <cell r="D3823">
            <v>26002</v>
          </cell>
          <cell r="E3823" t="str">
            <v>M</v>
          </cell>
          <cell r="F3823">
            <v>53</v>
          </cell>
          <cell r="G3823" t="str">
            <v>V 50</v>
          </cell>
          <cell r="H3823" t="str">
            <v>V 50</v>
          </cell>
          <cell r="I3823" t="str">
            <v>1st</v>
          </cell>
          <cell r="J3823" t="str">
            <v>FRE</v>
          </cell>
          <cell r="K3823">
            <v>3</v>
          </cell>
        </row>
        <row r="3824">
          <cell r="A3824">
            <v>1900</v>
          </cell>
          <cell r="B3824" t="str">
            <v>John</v>
          </cell>
          <cell r="C3824" t="str">
            <v>Dyke</v>
          </cell>
          <cell r="D3824">
            <v>26116</v>
          </cell>
          <cell r="E3824" t="str">
            <v>M</v>
          </cell>
          <cell r="F3824">
            <v>53</v>
          </cell>
          <cell r="G3824" t="str">
            <v>V 50</v>
          </cell>
          <cell r="H3824" t="str">
            <v>V 50</v>
          </cell>
          <cell r="I3824" t="str">
            <v>1st</v>
          </cell>
          <cell r="J3824" t="str">
            <v>FRE</v>
          </cell>
          <cell r="K3824">
            <v>3</v>
          </cell>
        </row>
        <row r="3825">
          <cell r="A3825">
            <v>1901</v>
          </cell>
          <cell r="B3825" t="str">
            <v>Michael</v>
          </cell>
          <cell r="C3825" t="str">
            <v>Epstein</v>
          </cell>
          <cell r="D3825">
            <v>28922</v>
          </cell>
          <cell r="E3825" t="str">
            <v>M</v>
          </cell>
          <cell r="F3825">
            <v>45</v>
          </cell>
          <cell r="G3825" t="str">
            <v>V 40</v>
          </cell>
          <cell r="I3825" t="str">
            <v>1st</v>
          </cell>
          <cell r="J3825" t="str">
            <v>FRE</v>
          </cell>
          <cell r="K3825">
            <v>3</v>
          </cell>
        </row>
        <row r="3826">
          <cell r="A3826">
            <v>1893</v>
          </cell>
          <cell r="B3826" t="str">
            <v>Aaron</v>
          </cell>
          <cell r="C3826" t="str">
            <v>Evans</v>
          </cell>
          <cell r="D3826">
            <v>33676</v>
          </cell>
          <cell r="E3826" t="str">
            <v>M</v>
          </cell>
          <cell r="F3826">
            <v>32</v>
          </cell>
          <cell r="G3826" t="str">
            <v>S</v>
          </cell>
          <cell r="I3826" t="str">
            <v>1st</v>
          </cell>
          <cell r="J3826" t="str">
            <v>FRE</v>
          </cell>
          <cell r="K3826">
            <v>3</v>
          </cell>
        </row>
        <row r="3827">
          <cell r="A3827">
            <v>1895</v>
          </cell>
          <cell r="B3827" t="str">
            <v>Rob</v>
          </cell>
          <cell r="C3827" t="str">
            <v>Evans</v>
          </cell>
          <cell r="D3827">
            <v>28747</v>
          </cell>
          <cell r="E3827" t="str">
            <v>M</v>
          </cell>
          <cell r="F3827">
            <v>45</v>
          </cell>
          <cell r="G3827" t="str">
            <v>V 40</v>
          </cell>
          <cell r="H3827" t="str">
            <v>V 40</v>
          </cell>
          <cell r="I3827" t="str">
            <v>1st</v>
          </cell>
          <cell r="J3827" t="str">
            <v>FRE</v>
          </cell>
          <cell r="K3827">
            <v>3</v>
          </cell>
        </row>
        <row r="3828">
          <cell r="A3828">
            <v>1898</v>
          </cell>
          <cell r="B3828" t="str">
            <v>Ben</v>
          </cell>
          <cell r="C3828" t="str">
            <v>Field</v>
          </cell>
          <cell r="D3828">
            <v>30824</v>
          </cell>
          <cell r="E3828" t="str">
            <v>M</v>
          </cell>
          <cell r="F3828">
            <v>40</v>
          </cell>
          <cell r="G3828" t="str">
            <v>V 40</v>
          </cell>
          <cell r="H3828" t="str">
            <v>S</v>
          </cell>
          <cell r="I3828" t="str">
            <v>1st</v>
          </cell>
          <cell r="J3828" t="str">
            <v>FRE</v>
          </cell>
          <cell r="K3828">
            <v>3</v>
          </cell>
        </row>
        <row r="3829">
          <cell r="A3829">
            <v>1894</v>
          </cell>
          <cell r="B3829" t="str">
            <v>Phil</v>
          </cell>
          <cell r="C3829" t="str">
            <v>Harper</v>
          </cell>
          <cell r="D3829">
            <v>32052</v>
          </cell>
          <cell r="E3829" t="str">
            <v>M</v>
          </cell>
          <cell r="F3829">
            <v>36</v>
          </cell>
          <cell r="G3829" t="str">
            <v>S</v>
          </cell>
          <cell r="I3829" t="str">
            <v>1st</v>
          </cell>
          <cell r="J3829" t="str">
            <v>FRE</v>
          </cell>
          <cell r="K3829">
            <v>3</v>
          </cell>
        </row>
        <row r="3830">
          <cell r="B3830" t="str">
            <v>Martin</v>
          </cell>
          <cell r="C3830" t="str">
            <v>Hawke</v>
          </cell>
          <cell r="D3830">
            <v>28449</v>
          </cell>
          <cell r="E3830" t="str">
            <v>M</v>
          </cell>
          <cell r="F3830">
            <v>46</v>
          </cell>
          <cell r="G3830" t="str">
            <v>V 40</v>
          </cell>
          <cell r="H3830" t="str">
            <v>V 40</v>
          </cell>
          <cell r="I3830" t="str">
            <v>1st</v>
          </cell>
          <cell r="J3830" t="str">
            <v>FRE</v>
          </cell>
          <cell r="K3830">
            <v>3</v>
          </cell>
        </row>
        <row r="3831">
          <cell r="B3831" t="str">
            <v>Dean</v>
          </cell>
          <cell r="C3831" t="str">
            <v>Heur</v>
          </cell>
          <cell r="E3831" t="str">
            <v>M</v>
          </cell>
          <cell r="F3831">
            <v>124</v>
          </cell>
          <cell r="G3831" t="str">
            <v>?</v>
          </cell>
          <cell r="H3831" t="str">
            <v>S</v>
          </cell>
          <cell r="I3831" t="str">
            <v>1st</v>
          </cell>
          <cell r="J3831" t="str">
            <v>FRE</v>
          </cell>
          <cell r="K3831">
            <v>3</v>
          </cell>
        </row>
        <row r="3832">
          <cell r="B3832" t="str">
            <v>Jimmy</v>
          </cell>
          <cell r="C3832" t="str">
            <v>James</v>
          </cell>
          <cell r="D3832">
            <v>28164</v>
          </cell>
          <cell r="E3832" t="str">
            <v>M</v>
          </cell>
          <cell r="F3832">
            <v>47</v>
          </cell>
          <cell r="G3832" t="str">
            <v>V 40</v>
          </cell>
          <cell r="H3832" t="str">
            <v>V 40</v>
          </cell>
          <cell r="I3832" t="str">
            <v>1st</v>
          </cell>
          <cell r="J3832" t="str">
            <v>FRE</v>
          </cell>
          <cell r="K3832">
            <v>3</v>
          </cell>
        </row>
        <row r="3833">
          <cell r="B3833" t="str">
            <v>James</v>
          </cell>
          <cell r="C3833" t="str">
            <v>Knight</v>
          </cell>
          <cell r="D3833">
            <v>23523</v>
          </cell>
          <cell r="E3833" t="str">
            <v>M</v>
          </cell>
          <cell r="F3833">
            <v>60</v>
          </cell>
          <cell r="G3833" t="str">
            <v>V 60</v>
          </cell>
          <cell r="H3833" t="str">
            <v>V 50</v>
          </cell>
          <cell r="I3833" t="str">
            <v>1st</v>
          </cell>
          <cell r="J3833" t="str">
            <v>FRE</v>
          </cell>
          <cell r="K3833">
            <v>3</v>
          </cell>
        </row>
        <row r="3834">
          <cell r="B3834" t="str">
            <v>Tim</v>
          </cell>
          <cell r="C3834" t="str">
            <v>Miles</v>
          </cell>
          <cell r="D3834">
            <v>26736</v>
          </cell>
          <cell r="E3834" t="str">
            <v>M</v>
          </cell>
          <cell r="F3834">
            <v>51</v>
          </cell>
          <cell r="G3834" t="str">
            <v>V 50</v>
          </cell>
          <cell r="H3834" t="str">
            <v>V 50</v>
          </cell>
          <cell r="I3834" t="str">
            <v>1st</v>
          </cell>
          <cell r="J3834" t="str">
            <v>FRE</v>
          </cell>
          <cell r="K3834">
            <v>3</v>
          </cell>
        </row>
        <row r="3835">
          <cell r="B3835" t="str">
            <v>Luke</v>
          </cell>
          <cell r="C3835" t="str">
            <v>Nicholl</v>
          </cell>
          <cell r="D3835">
            <v>32167</v>
          </cell>
          <cell r="E3835" t="str">
            <v>M</v>
          </cell>
          <cell r="F3835">
            <v>36</v>
          </cell>
          <cell r="G3835" t="str">
            <v>S</v>
          </cell>
          <cell r="H3835" t="str">
            <v>S</v>
          </cell>
          <cell r="I3835" t="str">
            <v>1st</v>
          </cell>
          <cell r="J3835" t="str">
            <v>FRE</v>
          </cell>
          <cell r="K3835">
            <v>3</v>
          </cell>
        </row>
        <row r="3836">
          <cell r="B3836" t="str">
            <v>Ryan</v>
          </cell>
          <cell r="C3836" t="str">
            <v>Nicholl</v>
          </cell>
          <cell r="D3836">
            <v>30253</v>
          </cell>
          <cell r="E3836" t="str">
            <v>M</v>
          </cell>
          <cell r="F3836">
            <v>41</v>
          </cell>
          <cell r="G3836" t="str">
            <v>V 40</v>
          </cell>
          <cell r="H3836" t="str">
            <v>V 40</v>
          </cell>
          <cell r="I3836" t="str">
            <v>1st</v>
          </cell>
          <cell r="J3836" t="str">
            <v>FRE</v>
          </cell>
          <cell r="K3836">
            <v>3</v>
          </cell>
        </row>
        <row r="3837">
          <cell r="B3837" t="str">
            <v>Tom</v>
          </cell>
          <cell r="C3837" t="str">
            <v>Rix</v>
          </cell>
          <cell r="D3837">
            <v>31761</v>
          </cell>
          <cell r="E3837" t="str">
            <v>M</v>
          </cell>
          <cell r="F3837">
            <v>37</v>
          </cell>
          <cell r="G3837" t="str">
            <v>S</v>
          </cell>
          <cell r="H3837" t="str">
            <v>S</v>
          </cell>
          <cell r="I3837" t="str">
            <v>1st</v>
          </cell>
          <cell r="J3837" t="str">
            <v>FRE</v>
          </cell>
          <cell r="K3837">
            <v>3</v>
          </cell>
        </row>
        <row r="3838">
          <cell r="A3838">
            <v>1897</v>
          </cell>
          <cell r="B3838" t="str">
            <v>Guy</v>
          </cell>
          <cell r="C3838" t="str">
            <v>Sharpe</v>
          </cell>
          <cell r="D3838">
            <v>32842</v>
          </cell>
          <cell r="E3838" t="str">
            <v>M</v>
          </cell>
          <cell r="F3838">
            <v>34</v>
          </cell>
          <cell r="G3838" t="str">
            <v>S</v>
          </cell>
          <cell r="I3838" t="str">
            <v>1st</v>
          </cell>
          <cell r="J3838" t="str">
            <v>FRE</v>
          </cell>
          <cell r="K3838">
            <v>3</v>
          </cell>
        </row>
        <row r="3839">
          <cell r="A3839">
            <v>1904</v>
          </cell>
          <cell r="B3839" t="str">
            <v>Richard</v>
          </cell>
          <cell r="C3839" t="str">
            <v>Springall</v>
          </cell>
          <cell r="D3839">
            <v>32089</v>
          </cell>
          <cell r="E3839" t="str">
            <v>M</v>
          </cell>
          <cell r="F3839">
            <v>36</v>
          </cell>
          <cell r="G3839" t="str">
            <v>S</v>
          </cell>
          <cell r="H3839" t="str">
            <v>S</v>
          </cell>
          <cell r="I3839" t="str">
            <v>1st</v>
          </cell>
          <cell r="J3839" t="str">
            <v>FRE</v>
          </cell>
          <cell r="K3839">
            <v>3</v>
          </cell>
        </row>
        <row r="3840">
          <cell r="B3840" t="str">
            <v>Phil</v>
          </cell>
          <cell r="C3840" t="str">
            <v>Towersey</v>
          </cell>
          <cell r="D3840">
            <v>31112</v>
          </cell>
          <cell r="E3840" t="str">
            <v>M</v>
          </cell>
          <cell r="F3840">
            <v>39</v>
          </cell>
          <cell r="G3840" t="str">
            <v>S</v>
          </cell>
          <cell r="H3840" t="str">
            <v>S</v>
          </cell>
          <cell r="I3840" t="str">
            <v>1st</v>
          </cell>
          <cell r="J3840" t="str">
            <v>FRE</v>
          </cell>
          <cell r="K3840">
            <v>3</v>
          </cell>
        </row>
        <row r="3841">
          <cell r="A3841">
            <v>1899</v>
          </cell>
          <cell r="B3841" t="str">
            <v>Richard</v>
          </cell>
          <cell r="C3841" t="str">
            <v>Wade</v>
          </cell>
          <cell r="D3841">
            <v>29661</v>
          </cell>
          <cell r="E3841" t="str">
            <v>M</v>
          </cell>
          <cell r="F3841">
            <v>43</v>
          </cell>
          <cell r="G3841" t="str">
            <v>V 40</v>
          </cell>
          <cell r="H3841" t="str">
            <v>V 40</v>
          </cell>
          <cell r="I3841" t="str">
            <v>1st</v>
          </cell>
          <cell r="J3841" t="str">
            <v>FRE</v>
          </cell>
          <cell r="K3841">
            <v>3</v>
          </cell>
        </row>
        <row r="3842">
          <cell r="B3842" t="str">
            <v>Nathan</v>
          </cell>
          <cell r="C3842" t="str">
            <v>Warren</v>
          </cell>
          <cell r="D3842">
            <v>27277</v>
          </cell>
          <cell r="E3842" t="str">
            <v>M</v>
          </cell>
          <cell r="F3842">
            <v>49</v>
          </cell>
          <cell r="G3842" t="str">
            <v>V 40</v>
          </cell>
          <cell r="H3842" t="str">
            <v>V 40</v>
          </cell>
          <cell r="I3842" t="str">
            <v>1st</v>
          </cell>
          <cell r="J3842" t="str">
            <v>FRE</v>
          </cell>
          <cell r="K3842">
            <v>3</v>
          </cell>
        </row>
        <row r="3843">
          <cell r="A3843">
            <v>1902</v>
          </cell>
          <cell r="B3843" t="str">
            <v>Graeme</v>
          </cell>
          <cell r="C3843" t="str">
            <v>Whitty</v>
          </cell>
          <cell r="D3843">
            <v>27841</v>
          </cell>
          <cell r="E3843" t="str">
            <v>M</v>
          </cell>
          <cell r="F3843">
            <v>48</v>
          </cell>
          <cell r="G3843" t="str">
            <v>V 40</v>
          </cell>
          <cell r="I3843" t="str">
            <v>1st</v>
          </cell>
          <cell r="J3843" t="str">
            <v>FRE</v>
          </cell>
          <cell r="K3843">
            <v>3</v>
          </cell>
        </row>
        <row r="3844">
          <cell r="A3844">
            <v>1300</v>
          </cell>
          <cell r="B3844" t="str">
            <v>Sarah</v>
          </cell>
          <cell r="C3844" t="str">
            <v>Williams</v>
          </cell>
          <cell r="E3844" t="str">
            <v>F</v>
          </cell>
          <cell r="G3844" t="str">
            <v>V 35</v>
          </cell>
          <cell r="J3844" t="str">
            <v>Guest</v>
          </cell>
          <cell r="K3844">
            <v>3</v>
          </cell>
        </row>
        <row r="3845">
          <cell r="B3845" t="str">
            <v>Charlotte</v>
          </cell>
          <cell r="C3845" t="str">
            <v>Foley</v>
          </cell>
          <cell r="D3845">
            <v>32058</v>
          </cell>
          <cell r="E3845" t="str">
            <v>F</v>
          </cell>
          <cell r="F3845">
            <v>36</v>
          </cell>
          <cell r="G3845" t="str">
            <v>V 35</v>
          </cell>
          <cell r="H3845" t="str">
            <v>V 35</v>
          </cell>
          <cell r="I3845" t="str">
            <v>1st</v>
          </cell>
          <cell r="J3845" t="str">
            <v>HPX</v>
          </cell>
          <cell r="K3845">
            <v>3</v>
          </cell>
        </row>
        <row r="3846">
          <cell r="A3846">
            <v>1954</v>
          </cell>
          <cell r="B3846" t="str">
            <v>Alicia</v>
          </cell>
          <cell r="C3846" t="str">
            <v>Found</v>
          </cell>
          <cell r="D3846">
            <v>35507</v>
          </cell>
          <cell r="E3846" t="str">
            <v>F</v>
          </cell>
          <cell r="F3846">
            <v>27</v>
          </cell>
          <cell r="G3846" t="str">
            <v>S</v>
          </cell>
          <cell r="H3846" t="str">
            <v>S</v>
          </cell>
          <cell r="I3846" t="str">
            <v>1st</v>
          </cell>
          <cell r="J3846" t="str">
            <v>HPX</v>
          </cell>
          <cell r="K3846">
            <v>3</v>
          </cell>
        </row>
        <row r="3847">
          <cell r="A3847">
            <v>1956</v>
          </cell>
          <cell r="B3847" t="str">
            <v>Isabel</v>
          </cell>
          <cell r="C3847" t="str">
            <v>Found</v>
          </cell>
          <cell r="D3847">
            <v>35507</v>
          </cell>
          <cell r="E3847" t="str">
            <v>F</v>
          </cell>
          <cell r="F3847">
            <v>27</v>
          </cell>
          <cell r="G3847" t="str">
            <v>S</v>
          </cell>
          <cell r="H3847" t="str">
            <v>S</v>
          </cell>
          <cell r="I3847" t="str">
            <v>1st</v>
          </cell>
          <cell r="J3847" t="str">
            <v>HPX</v>
          </cell>
          <cell r="K3847">
            <v>3</v>
          </cell>
        </row>
        <row r="3848">
          <cell r="B3848" t="str">
            <v>Annabel</v>
          </cell>
          <cell r="C3848" t="str">
            <v>Gummow</v>
          </cell>
          <cell r="D3848">
            <v>34228</v>
          </cell>
          <cell r="E3848" t="str">
            <v>F</v>
          </cell>
          <cell r="F3848">
            <v>30</v>
          </cell>
          <cell r="G3848" t="str">
            <v>S</v>
          </cell>
          <cell r="H3848" t="str">
            <v>S</v>
          </cell>
          <cell r="I3848" t="str">
            <v>1st</v>
          </cell>
          <cell r="J3848" t="str">
            <v>HPX</v>
          </cell>
          <cell r="K3848">
            <v>3</v>
          </cell>
        </row>
        <row r="3849">
          <cell r="B3849" t="str">
            <v>Harriet</v>
          </cell>
          <cell r="C3849" t="str">
            <v>Kealy</v>
          </cell>
          <cell r="D3849">
            <v>36260</v>
          </cell>
          <cell r="E3849" t="str">
            <v>F</v>
          </cell>
          <cell r="F3849">
            <v>25</v>
          </cell>
          <cell r="G3849" t="str">
            <v>S</v>
          </cell>
          <cell r="H3849" t="str">
            <v>S</v>
          </cell>
          <cell r="I3849" t="str">
            <v>1st</v>
          </cell>
          <cell r="J3849" t="str">
            <v>HPX</v>
          </cell>
          <cell r="K3849">
            <v>3</v>
          </cell>
        </row>
        <row r="3850">
          <cell r="B3850" t="str">
            <v>Eleanor</v>
          </cell>
          <cell r="C3850" t="str">
            <v>Mason</v>
          </cell>
          <cell r="D3850">
            <v>37827</v>
          </cell>
          <cell r="E3850" t="str">
            <v>F</v>
          </cell>
          <cell r="F3850">
            <v>20</v>
          </cell>
          <cell r="G3850" t="str">
            <v>S</v>
          </cell>
          <cell r="H3850" t="str">
            <v>U 20</v>
          </cell>
          <cell r="I3850" t="str">
            <v>1st</v>
          </cell>
          <cell r="J3850" t="str">
            <v>HPX</v>
          </cell>
          <cell r="K3850">
            <v>3</v>
          </cell>
        </row>
        <row r="3851">
          <cell r="B3851" t="str">
            <v>Grace</v>
          </cell>
          <cell r="C3851" t="str">
            <v>Mason</v>
          </cell>
          <cell r="D3851">
            <v>38912</v>
          </cell>
          <cell r="E3851" t="str">
            <v>F</v>
          </cell>
          <cell r="F3851">
            <v>18</v>
          </cell>
          <cell r="G3851" t="str">
            <v>U 20</v>
          </cell>
          <cell r="H3851" t="str">
            <v>U 20</v>
          </cell>
          <cell r="I3851" t="str">
            <v>1st</v>
          </cell>
          <cell r="J3851" t="str">
            <v>HPX</v>
          </cell>
          <cell r="K3851">
            <v>3</v>
          </cell>
        </row>
        <row r="3852">
          <cell r="B3852" t="str">
            <v>Charlotte</v>
          </cell>
          <cell r="C3852" t="str">
            <v>McGinn</v>
          </cell>
          <cell r="D3852">
            <v>39196</v>
          </cell>
          <cell r="E3852" t="str">
            <v>F</v>
          </cell>
          <cell r="F3852">
            <v>17</v>
          </cell>
          <cell r="G3852" t="str">
            <v>U 20</v>
          </cell>
          <cell r="H3852" t="str">
            <v>U 20</v>
          </cell>
          <cell r="I3852" t="str">
            <v>1st</v>
          </cell>
          <cell r="J3852" t="str">
            <v>HPX</v>
          </cell>
          <cell r="K3852">
            <v>3</v>
          </cell>
        </row>
        <row r="3853">
          <cell r="B3853" t="str">
            <v>Susan</v>
          </cell>
          <cell r="C3853" t="str">
            <v>Millward</v>
          </cell>
          <cell r="D3853">
            <v>27331</v>
          </cell>
          <cell r="E3853" t="str">
            <v>F</v>
          </cell>
          <cell r="F3853">
            <v>49</v>
          </cell>
          <cell r="G3853" t="str">
            <v>V 45</v>
          </cell>
          <cell r="H3853" t="str">
            <v>V 45</v>
          </cell>
          <cell r="I3853" t="str">
            <v>1st</v>
          </cell>
          <cell r="J3853" t="str">
            <v>HPX</v>
          </cell>
          <cell r="K3853">
            <v>3</v>
          </cell>
        </row>
        <row r="3854">
          <cell r="B3854" t="str">
            <v>Lily</v>
          </cell>
          <cell r="C3854" t="str">
            <v>Murray</v>
          </cell>
          <cell r="D3854">
            <v>38456</v>
          </cell>
          <cell r="E3854" t="str">
            <v>F</v>
          </cell>
          <cell r="F3854">
            <v>19</v>
          </cell>
          <cell r="G3854" t="str">
            <v>U 20</v>
          </cell>
          <cell r="H3854" t="str">
            <v>U 20</v>
          </cell>
          <cell r="I3854" t="str">
            <v>1st</v>
          </cell>
          <cell r="J3854" t="str">
            <v>HPX</v>
          </cell>
          <cell r="K3854">
            <v>3</v>
          </cell>
        </row>
        <row r="3855">
          <cell r="B3855" t="str">
            <v>Lottie</v>
          </cell>
          <cell r="C3855" t="str">
            <v>Rowedder</v>
          </cell>
          <cell r="D3855">
            <v>36852</v>
          </cell>
          <cell r="E3855" t="str">
            <v>F</v>
          </cell>
          <cell r="F3855">
            <v>23</v>
          </cell>
          <cell r="G3855" t="str">
            <v>S</v>
          </cell>
          <cell r="H3855" t="str">
            <v>S</v>
          </cell>
          <cell r="I3855" t="str">
            <v>1st</v>
          </cell>
          <cell r="J3855" t="str">
            <v>HPX</v>
          </cell>
          <cell r="K3855">
            <v>3</v>
          </cell>
        </row>
        <row r="3856">
          <cell r="A3856">
            <v>1948</v>
          </cell>
          <cell r="B3856" t="str">
            <v>Tabitha</v>
          </cell>
          <cell r="C3856" t="str">
            <v>Woodhouse</v>
          </cell>
          <cell r="D3856">
            <v>38671</v>
          </cell>
          <cell r="E3856" t="str">
            <v>F</v>
          </cell>
          <cell r="F3856">
            <v>18</v>
          </cell>
          <cell r="G3856" t="str">
            <v>U 20</v>
          </cell>
          <cell r="H3856" t="str">
            <v>U 20</v>
          </cell>
          <cell r="I3856" t="str">
            <v>1st</v>
          </cell>
          <cell r="J3856" t="str">
            <v>HPX</v>
          </cell>
          <cell r="K3856">
            <v>3</v>
          </cell>
        </row>
        <row r="3857">
          <cell r="A3857">
            <v>1955</v>
          </cell>
          <cell r="B3857" t="str">
            <v>Cameron</v>
          </cell>
          <cell r="C3857" t="str">
            <v>Bailey</v>
          </cell>
          <cell r="D3857">
            <v>36044</v>
          </cell>
          <cell r="E3857" t="str">
            <v>M</v>
          </cell>
          <cell r="F3857">
            <v>25</v>
          </cell>
          <cell r="G3857" t="str">
            <v>S</v>
          </cell>
          <cell r="H3857" t="str">
            <v>S</v>
          </cell>
          <cell r="I3857" t="str">
            <v>1st</v>
          </cell>
          <cell r="J3857" t="str">
            <v>HPX</v>
          </cell>
          <cell r="K3857">
            <v>3</v>
          </cell>
        </row>
        <row r="3858">
          <cell r="B3858" t="str">
            <v>Bernie</v>
          </cell>
          <cell r="C3858" t="str">
            <v>Barnaby</v>
          </cell>
          <cell r="D3858">
            <v>21379</v>
          </cell>
          <cell r="E3858" t="str">
            <v>M</v>
          </cell>
          <cell r="F3858">
            <v>66</v>
          </cell>
          <cell r="G3858" t="str">
            <v>V 60</v>
          </cell>
          <cell r="H3858" t="str">
            <v>V 60</v>
          </cell>
          <cell r="I3858" t="str">
            <v>1st</v>
          </cell>
          <cell r="J3858" t="str">
            <v>HPX</v>
          </cell>
          <cell r="K3858">
            <v>3</v>
          </cell>
        </row>
        <row r="3859">
          <cell r="B3859" t="str">
            <v>Oscar</v>
          </cell>
          <cell r="C3859" t="str">
            <v>Bell</v>
          </cell>
          <cell r="D3859">
            <v>36258</v>
          </cell>
          <cell r="E3859" t="str">
            <v>M</v>
          </cell>
          <cell r="F3859">
            <v>25</v>
          </cell>
          <cell r="G3859" t="str">
            <v>S</v>
          </cell>
          <cell r="H3859" t="str">
            <v>S</v>
          </cell>
          <cell r="I3859" t="str">
            <v>1st</v>
          </cell>
          <cell r="J3859" t="str">
            <v>HPX</v>
          </cell>
          <cell r="K3859">
            <v>3</v>
          </cell>
        </row>
        <row r="3860">
          <cell r="B3860" t="str">
            <v>Daniel</v>
          </cell>
          <cell r="C3860" t="str">
            <v>Biddulph</v>
          </cell>
          <cell r="D3860">
            <v>38856</v>
          </cell>
          <cell r="E3860" t="str">
            <v>M</v>
          </cell>
          <cell r="F3860">
            <v>18</v>
          </cell>
          <cell r="G3860" t="str">
            <v>U 20</v>
          </cell>
          <cell r="I3860" t="str">
            <v>1st</v>
          </cell>
          <cell r="J3860" t="str">
            <v>HPX</v>
          </cell>
          <cell r="K3860">
            <v>3</v>
          </cell>
        </row>
        <row r="3861">
          <cell r="A3861">
            <v>1946</v>
          </cell>
          <cell r="B3861" t="str">
            <v>Richard</v>
          </cell>
          <cell r="C3861" t="str">
            <v>Bloom</v>
          </cell>
          <cell r="D3861">
            <v>16561</v>
          </cell>
          <cell r="E3861" t="str">
            <v>M</v>
          </cell>
          <cell r="F3861">
            <v>79</v>
          </cell>
          <cell r="G3861" t="str">
            <v>V 70</v>
          </cell>
          <cell r="H3861" t="str">
            <v>V 70</v>
          </cell>
          <cell r="I3861" t="str">
            <v>1st</v>
          </cell>
          <cell r="J3861" t="str">
            <v>HPX</v>
          </cell>
          <cell r="K3861">
            <v>3</v>
          </cell>
        </row>
        <row r="3862">
          <cell r="A3862">
            <v>1951</v>
          </cell>
          <cell r="B3862" t="str">
            <v>John</v>
          </cell>
          <cell r="C3862" t="str">
            <v>Borgars</v>
          </cell>
          <cell r="D3862">
            <v>16913</v>
          </cell>
          <cell r="E3862" t="str">
            <v>M</v>
          </cell>
          <cell r="F3862">
            <v>78</v>
          </cell>
          <cell r="G3862" t="str">
            <v>V 70</v>
          </cell>
          <cell r="H3862" t="str">
            <v>V 70</v>
          </cell>
          <cell r="I3862" t="str">
            <v>1st</v>
          </cell>
          <cell r="J3862" t="str">
            <v>HPX</v>
          </cell>
          <cell r="K3862">
            <v>3</v>
          </cell>
        </row>
        <row r="3863">
          <cell r="A3863">
            <v>1957</v>
          </cell>
          <cell r="B3863" t="str">
            <v>Nick</v>
          </cell>
          <cell r="C3863" t="str">
            <v>Doyle</v>
          </cell>
          <cell r="D3863">
            <v>35029</v>
          </cell>
          <cell r="E3863" t="str">
            <v>M</v>
          </cell>
          <cell r="F3863">
            <v>28</v>
          </cell>
          <cell r="G3863" t="str">
            <v>S</v>
          </cell>
          <cell r="I3863" t="str">
            <v>1st</v>
          </cell>
          <cell r="J3863" t="str">
            <v>HPX</v>
          </cell>
          <cell r="K3863">
            <v>3</v>
          </cell>
        </row>
        <row r="3864">
          <cell r="A3864">
            <v>1958</v>
          </cell>
          <cell r="B3864" t="str">
            <v>Simon</v>
          </cell>
          <cell r="C3864" t="str">
            <v>Doyle</v>
          </cell>
          <cell r="D3864">
            <v>22324</v>
          </cell>
          <cell r="E3864" t="str">
            <v>M</v>
          </cell>
          <cell r="F3864">
            <v>63</v>
          </cell>
          <cell r="G3864" t="str">
            <v>V 60</v>
          </cell>
          <cell r="I3864" t="str">
            <v>1st</v>
          </cell>
          <cell r="J3864" t="str">
            <v>HPX</v>
          </cell>
          <cell r="K3864">
            <v>3</v>
          </cell>
        </row>
        <row r="3865">
          <cell r="B3865" t="str">
            <v>John</v>
          </cell>
          <cell r="C3865" t="str">
            <v>Eves*</v>
          </cell>
          <cell r="D3865">
            <v>30333</v>
          </cell>
          <cell r="E3865" t="str">
            <v>M</v>
          </cell>
          <cell r="F3865">
            <v>41</v>
          </cell>
          <cell r="G3865" t="str">
            <v>V 40</v>
          </cell>
          <cell r="I3865" t="str">
            <v>2nd</v>
          </cell>
          <cell r="J3865" t="str">
            <v>HPX</v>
          </cell>
          <cell r="K3865">
            <v>3</v>
          </cell>
        </row>
        <row r="3866">
          <cell r="B3866" t="str">
            <v>Peter</v>
          </cell>
          <cell r="C3866" t="str">
            <v>Fitzpatrick</v>
          </cell>
          <cell r="D3866">
            <v>19273</v>
          </cell>
          <cell r="E3866" t="str">
            <v>M</v>
          </cell>
          <cell r="F3866">
            <v>71</v>
          </cell>
          <cell r="G3866" t="str">
            <v>V 70</v>
          </cell>
          <cell r="H3866" t="str">
            <v>V 70</v>
          </cell>
          <cell r="I3866" t="str">
            <v>1st</v>
          </cell>
          <cell r="J3866" t="str">
            <v>HPX</v>
          </cell>
          <cell r="K3866">
            <v>3</v>
          </cell>
        </row>
        <row r="3867">
          <cell r="B3867" t="str">
            <v>Oliver</v>
          </cell>
          <cell r="C3867" t="str">
            <v>Hobdell</v>
          </cell>
          <cell r="D3867">
            <v>38662</v>
          </cell>
          <cell r="E3867" t="str">
            <v>M</v>
          </cell>
          <cell r="F3867">
            <v>18</v>
          </cell>
          <cell r="G3867" t="str">
            <v>U 20</v>
          </cell>
          <cell r="I3867" t="str">
            <v>1st</v>
          </cell>
          <cell r="J3867" t="str">
            <v>HPX</v>
          </cell>
          <cell r="K3867">
            <v>3</v>
          </cell>
        </row>
        <row r="3868">
          <cell r="A3868">
            <v>1950</v>
          </cell>
          <cell r="B3868" t="str">
            <v>Stuart</v>
          </cell>
          <cell r="C3868" t="str">
            <v>Mann</v>
          </cell>
          <cell r="D3868">
            <v>16136</v>
          </cell>
          <cell r="E3868" t="str">
            <v>M</v>
          </cell>
          <cell r="F3868">
            <v>80</v>
          </cell>
          <cell r="G3868" t="str">
            <v>V 80</v>
          </cell>
          <cell r="H3868" t="str">
            <v>V 70</v>
          </cell>
          <cell r="I3868" t="str">
            <v>1st</v>
          </cell>
          <cell r="J3868" t="str">
            <v>HPX</v>
          </cell>
          <cell r="K3868">
            <v>3</v>
          </cell>
        </row>
        <row r="3869">
          <cell r="B3869" t="str">
            <v>Dominic</v>
          </cell>
          <cell r="C3869" t="str">
            <v>Murphy</v>
          </cell>
          <cell r="D3869">
            <v>27837</v>
          </cell>
          <cell r="E3869" t="str">
            <v>M</v>
          </cell>
          <cell r="F3869">
            <v>48</v>
          </cell>
          <cell r="G3869" t="str">
            <v>V 40</v>
          </cell>
          <cell r="H3869" t="str">
            <v>V 40</v>
          </cell>
          <cell r="I3869" t="str">
            <v>1st</v>
          </cell>
          <cell r="J3869" t="str">
            <v>HPX</v>
          </cell>
          <cell r="K3869">
            <v>3</v>
          </cell>
        </row>
        <row r="3870">
          <cell r="B3870" t="str">
            <v>Max</v>
          </cell>
          <cell r="C3870" t="str">
            <v>Murray</v>
          </cell>
          <cell r="D3870">
            <v>37014</v>
          </cell>
          <cell r="E3870" t="str">
            <v>M</v>
          </cell>
          <cell r="F3870">
            <v>23</v>
          </cell>
          <cell r="G3870" t="str">
            <v>S</v>
          </cell>
          <cell r="H3870" t="str">
            <v>S</v>
          </cell>
          <cell r="I3870" t="str">
            <v>1st</v>
          </cell>
          <cell r="J3870" t="str">
            <v>HPX</v>
          </cell>
          <cell r="K3870">
            <v>3</v>
          </cell>
        </row>
        <row r="3871">
          <cell r="A3871">
            <v>1959</v>
          </cell>
          <cell r="B3871" t="str">
            <v>Caleb</v>
          </cell>
          <cell r="C3871" t="str">
            <v>O'Neil</v>
          </cell>
          <cell r="D3871">
            <v>38481</v>
          </cell>
          <cell r="E3871" t="str">
            <v>M</v>
          </cell>
          <cell r="F3871">
            <v>19</v>
          </cell>
          <cell r="G3871" t="str">
            <v>U 20</v>
          </cell>
          <cell r="H3871" t="str">
            <v>U 20</v>
          </cell>
          <cell r="I3871" t="str">
            <v>1st</v>
          </cell>
          <cell r="J3871" t="str">
            <v>HPX</v>
          </cell>
          <cell r="K3871">
            <v>3</v>
          </cell>
        </row>
        <row r="3872">
          <cell r="A3872">
            <v>1953</v>
          </cell>
          <cell r="B3872" t="str">
            <v>Martin</v>
          </cell>
          <cell r="C3872" t="str">
            <v>O'Neil</v>
          </cell>
          <cell r="D3872">
            <v>25955</v>
          </cell>
          <cell r="E3872" t="str">
            <v>M</v>
          </cell>
          <cell r="F3872">
            <v>53</v>
          </cell>
          <cell r="G3872" t="str">
            <v>V 50</v>
          </cell>
          <cell r="H3872" t="str">
            <v>V 50</v>
          </cell>
          <cell r="I3872" t="str">
            <v>1st</v>
          </cell>
          <cell r="J3872" t="str">
            <v>HPX</v>
          </cell>
          <cell r="K3872">
            <v>3</v>
          </cell>
        </row>
        <row r="3873">
          <cell r="B3873" t="str">
            <v>Ethan</v>
          </cell>
          <cell r="C3873" t="str">
            <v>Primett</v>
          </cell>
          <cell r="D3873">
            <v>38578</v>
          </cell>
          <cell r="E3873" t="str">
            <v>M</v>
          </cell>
          <cell r="F3873">
            <v>18</v>
          </cell>
          <cell r="G3873" t="str">
            <v>U 20</v>
          </cell>
          <cell r="H3873" t="str">
            <v>U 20</v>
          </cell>
          <cell r="I3873" t="str">
            <v>1st</v>
          </cell>
          <cell r="J3873" t="str">
            <v>HPX</v>
          </cell>
          <cell r="K3873">
            <v>3</v>
          </cell>
        </row>
        <row r="3874">
          <cell r="A3874">
            <v>1947</v>
          </cell>
          <cell r="B3874" t="str">
            <v>Steven</v>
          </cell>
          <cell r="C3874" t="str">
            <v>Prosser</v>
          </cell>
          <cell r="D3874">
            <v>28849</v>
          </cell>
          <cell r="E3874" t="str">
            <v>M</v>
          </cell>
          <cell r="F3874">
            <v>45</v>
          </cell>
          <cell r="G3874" t="str">
            <v>V 40</v>
          </cell>
          <cell r="H3874" t="str">
            <v>V 40</v>
          </cell>
          <cell r="I3874" t="str">
            <v>1st</v>
          </cell>
          <cell r="J3874" t="str">
            <v>HPX</v>
          </cell>
          <cell r="K3874">
            <v>3</v>
          </cell>
        </row>
        <row r="3875">
          <cell r="A3875">
            <v>1952</v>
          </cell>
          <cell r="B3875" t="str">
            <v>Jeff</v>
          </cell>
          <cell r="C3875" t="str">
            <v>Veitch</v>
          </cell>
          <cell r="D3875">
            <v>22027</v>
          </cell>
          <cell r="E3875" t="str">
            <v>M</v>
          </cell>
          <cell r="F3875">
            <v>64</v>
          </cell>
          <cell r="G3875" t="str">
            <v>V 60</v>
          </cell>
          <cell r="H3875" t="str">
            <v>V 60</v>
          </cell>
          <cell r="I3875" t="str">
            <v>1st</v>
          </cell>
          <cell r="J3875" t="str">
            <v>HPX</v>
          </cell>
          <cell r="K3875">
            <v>3</v>
          </cell>
        </row>
        <row r="3876">
          <cell r="B3876" t="str">
            <v>Aiden</v>
          </cell>
          <cell r="C3876" t="str">
            <v>Wadley</v>
          </cell>
          <cell r="D3876">
            <v>39070</v>
          </cell>
          <cell r="E3876" t="str">
            <v>M</v>
          </cell>
          <cell r="F3876">
            <v>17</v>
          </cell>
          <cell r="G3876" t="str">
            <v>U 20</v>
          </cell>
          <cell r="H3876" t="str">
            <v>U 20</v>
          </cell>
          <cell r="I3876" t="str">
            <v>1st</v>
          </cell>
          <cell r="J3876" t="str">
            <v>HPX</v>
          </cell>
          <cell r="K3876">
            <v>3</v>
          </cell>
        </row>
        <row r="3877">
          <cell r="B3877" t="str">
            <v>George</v>
          </cell>
          <cell r="C3877" t="str">
            <v>Ward</v>
          </cell>
          <cell r="D3877">
            <v>38706</v>
          </cell>
          <cell r="E3877" t="str">
            <v>M</v>
          </cell>
          <cell r="F3877">
            <v>18</v>
          </cell>
          <cell r="G3877" t="str">
            <v>U 20</v>
          </cell>
          <cell r="H3877" t="str">
            <v>U 20</v>
          </cell>
          <cell r="I3877" t="str">
            <v>1st</v>
          </cell>
          <cell r="J3877" t="str">
            <v>HPX</v>
          </cell>
          <cell r="K3877">
            <v>3</v>
          </cell>
        </row>
        <row r="3878">
          <cell r="A3878">
            <v>1949</v>
          </cell>
          <cell r="B3878" t="str">
            <v>Paul</v>
          </cell>
          <cell r="C3878" t="str">
            <v>Woodhouse</v>
          </cell>
          <cell r="D3878">
            <v>25647</v>
          </cell>
          <cell r="E3878" t="str">
            <v>M</v>
          </cell>
          <cell r="F3878">
            <v>54</v>
          </cell>
          <cell r="G3878" t="str">
            <v>V 50</v>
          </cell>
          <cell r="H3878" t="str">
            <v>V 50</v>
          </cell>
          <cell r="I3878" t="str">
            <v>1st</v>
          </cell>
          <cell r="J3878" t="str">
            <v>HPX</v>
          </cell>
          <cell r="K3878">
            <v>3</v>
          </cell>
        </row>
        <row r="3879">
          <cell r="A3879">
            <v>1602</v>
          </cell>
          <cell r="B3879" t="str">
            <v>Charlotte</v>
          </cell>
          <cell r="C3879" t="str">
            <v>Acton</v>
          </cell>
          <cell r="E3879" t="str">
            <v>F</v>
          </cell>
          <cell r="G3879" t="str">
            <v>V 35</v>
          </cell>
          <cell r="I3879" t="str">
            <v xml:space="preserve">1st </v>
          </cell>
          <cell r="J3879" t="str">
            <v>HRP</v>
          </cell>
          <cell r="K3879">
            <v>3</v>
          </cell>
        </row>
        <row r="3880">
          <cell r="B3880" t="str">
            <v>Carolyn</v>
          </cell>
          <cell r="C3880" t="str">
            <v>Beeby</v>
          </cell>
          <cell r="E3880" t="str">
            <v>F</v>
          </cell>
          <cell r="F3880">
            <v>124</v>
          </cell>
          <cell r="G3880" t="str">
            <v>?</v>
          </cell>
          <cell r="H3880" t="str">
            <v>V 45</v>
          </cell>
          <cell r="I3880" t="str">
            <v xml:space="preserve">1st </v>
          </cell>
          <cell r="J3880" t="str">
            <v>HRP</v>
          </cell>
          <cell r="K3880">
            <v>3</v>
          </cell>
        </row>
        <row r="3881">
          <cell r="B3881" t="str">
            <v>Melissa</v>
          </cell>
          <cell r="C3881" t="str">
            <v>Bridge</v>
          </cell>
          <cell r="D3881">
            <v>30073</v>
          </cell>
          <cell r="E3881" t="str">
            <v>F</v>
          </cell>
          <cell r="F3881">
            <v>42</v>
          </cell>
          <cell r="G3881" t="str">
            <v>V 35</v>
          </cell>
          <cell r="H3881" t="str">
            <v>V 35</v>
          </cell>
          <cell r="I3881" t="str">
            <v xml:space="preserve">1st </v>
          </cell>
          <cell r="J3881" t="str">
            <v>HRP</v>
          </cell>
          <cell r="K3881">
            <v>3</v>
          </cell>
        </row>
        <row r="3882">
          <cell r="B3882" t="str">
            <v>Carolyn</v>
          </cell>
          <cell r="C3882" t="str">
            <v>Burley</v>
          </cell>
          <cell r="D3882">
            <v>28039</v>
          </cell>
          <cell r="E3882" t="str">
            <v>F</v>
          </cell>
          <cell r="F3882">
            <v>47</v>
          </cell>
          <cell r="G3882" t="str">
            <v>V 45</v>
          </cell>
          <cell r="H3882" t="str">
            <v>V 45</v>
          </cell>
          <cell r="I3882" t="str">
            <v xml:space="preserve">1st </v>
          </cell>
          <cell r="J3882" t="str">
            <v>HRP</v>
          </cell>
          <cell r="K3882">
            <v>3</v>
          </cell>
        </row>
        <row r="3883">
          <cell r="B3883" t="str">
            <v>Helen</v>
          </cell>
          <cell r="C3883" t="str">
            <v>Camfield</v>
          </cell>
          <cell r="D3883">
            <v>28668</v>
          </cell>
          <cell r="E3883" t="str">
            <v>F</v>
          </cell>
          <cell r="F3883">
            <v>46</v>
          </cell>
          <cell r="G3883" t="str">
            <v>V 45</v>
          </cell>
          <cell r="H3883" t="str">
            <v>V 45</v>
          </cell>
          <cell r="I3883" t="str">
            <v xml:space="preserve">1st </v>
          </cell>
          <cell r="J3883" t="str">
            <v>HRP</v>
          </cell>
          <cell r="K3883">
            <v>3</v>
          </cell>
        </row>
        <row r="3884">
          <cell r="A3884">
            <v>1591</v>
          </cell>
          <cell r="B3884" t="str">
            <v>Tracy</v>
          </cell>
          <cell r="C3884" t="str">
            <v>Carr</v>
          </cell>
          <cell r="D3884">
            <v>22499</v>
          </cell>
          <cell r="E3884" t="str">
            <v>F</v>
          </cell>
          <cell r="F3884">
            <v>62</v>
          </cell>
          <cell r="G3884" t="str">
            <v>V 55</v>
          </cell>
          <cell r="H3884" t="str">
            <v>V 55</v>
          </cell>
          <cell r="I3884" t="str">
            <v>1st</v>
          </cell>
          <cell r="J3884" t="str">
            <v>HRP</v>
          </cell>
          <cell r="K3884">
            <v>3</v>
          </cell>
        </row>
        <row r="3885">
          <cell r="B3885" t="str">
            <v>Rosie</v>
          </cell>
          <cell r="C3885" t="str">
            <v>Comboni</v>
          </cell>
          <cell r="E3885" t="str">
            <v>F</v>
          </cell>
          <cell r="F3885">
            <v>124</v>
          </cell>
          <cell r="G3885" t="str">
            <v>?</v>
          </cell>
          <cell r="H3885" t="str">
            <v>S</v>
          </cell>
          <cell r="I3885" t="str">
            <v>1st</v>
          </cell>
          <cell r="J3885" t="str">
            <v>HRP</v>
          </cell>
          <cell r="K3885">
            <v>3</v>
          </cell>
        </row>
        <row r="3886">
          <cell r="B3886" t="str">
            <v>Louise</v>
          </cell>
          <cell r="C3886" t="str">
            <v>Crosby</v>
          </cell>
          <cell r="D3886">
            <v>21936</v>
          </cell>
          <cell r="E3886" t="str">
            <v>F</v>
          </cell>
          <cell r="F3886">
            <v>64</v>
          </cell>
          <cell r="G3886" t="str">
            <v>V 55</v>
          </cell>
          <cell r="H3886" t="str">
            <v>V 55</v>
          </cell>
          <cell r="I3886" t="str">
            <v xml:space="preserve">1st </v>
          </cell>
          <cell r="J3886" t="str">
            <v>HRP</v>
          </cell>
          <cell r="K3886">
            <v>3</v>
          </cell>
        </row>
        <row r="3887">
          <cell r="A3887">
            <v>1583</v>
          </cell>
          <cell r="B3887" t="str">
            <v>Jo</v>
          </cell>
          <cell r="C3887" t="str">
            <v>Davies</v>
          </cell>
          <cell r="D3887">
            <v>26176</v>
          </cell>
          <cell r="E3887" t="str">
            <v>F</v>
          </cell>
          <cell r="F3887">
            <v>52</v>
          </cell>
          <cell r="G3887" t="str">
            <v>V 45</v>
          </cell>
          <cell r="H3887" t="str">
            <v>V 45</v>
          </cell>
          <cell r="I3887" t="str">
            <v xml:space="preserve">1st </v>
          </cell>
          <cell r="J3887" t="str">
            <v>HRP</v>
          </cell>
          <cell r="K3887">
            <v>3</v>
          </cell>
        </row>
        <row r="3888">
          <cell r="B3888" t="str">
            <v>Christine</v>
          </cell>
          <cell r="C3888" t="str">
            <v>Ferguson</v>
          </cell>
          <cell r="D3888">
            <v>22632</v>
          </cell>
          <cell r="E3888" t="str">
            <v>F</v>
          </cell>
          <cell r="F3888">
            <v>62</v>
          </cell>
          <cell r="G3888" t="str">
            <v>V 55</v>
          </cell>
          <cell r="H3888" t="str">
            <v>V 55</v>
          </cell>
          <cell r="I3888" t="str">
            <v xml:space="preserve">1st </v>
          </cell>
          <cell r="J3888" t="str">
            <v>HRP</v>
          </cell>
          <cell r="K3888">
            <v>3</v>
          </cell>
        </row>
        <row r="3889">
          <cell r="B3889" t="str">
            <v>Jennifer</v>
          </cell>
          <cell r="C3889" t="str">
            <v>Finlay</v>
          </cell>
          <cell r="D3889">
            <v>25448</v>
          </cell>
          <cell r="E3889" t="str">
            <v>F</v>
          </cell>
          <cell r="F3889">
            <v>54</v>
          </cell>
          <cell r="G3889" t="str">
            <v>V 45</v>
          </cell>
          <cell r="H3889" t="str">
            <v>V 45</v>
          </cell>
          <cell r="I3889" t="str">
            <v xml:space="preserve">1st </v>
          </cell>
          <cell r="J3889" t="str">
            <v>HRP</v>
          </cell>
          <cell r="K3889">
            <v>3</v>
          </cell>
        </row>
        <row r="3890">
          <cell r="A3890">
            <v>1572</v>
          </cell>
          <cell r="B3890" t="str">
            <v>Isabel</v>
          </cell>
          <cell r="C3890" t="str">
            <v>Green</v>
          </cell>
          <cell r="D3890">
            <v>28493</v>
          </cell>
          <cell r="E3890" t="str">
            <v>F</v>
          </cell>
          <cell r="F3890">
            <v>46</v>
          </cell>
          <cell r="G3890" t="str">
            <v>V 45</v>
          </cell>
          <cell r="H3890" t="str">
            <v>V 45</v>
          </cell>
          <cell r="I3890" t="str">
            <v xml:space="preserve">1st </v>
          </cell>
          <cell r="J3890" t="str">
            <v>HRP</v>
          </cell>
          <cell r="K3890">
            <v>3</v>
          </cell>
        </row>
        <row r="3891">
          <cell r="A3891">
            <v>1586</v>
          </cell>
          <cell r="B3891" t="str">
            <v>Julie</v>
          </cell>
          <cell r="C3891" t="str">
            <v>Horrocks</v>
          </cell>
          <cell r="D3891">
            <v>21893</v>
          </cell>
          <cell r="E3891" t="str">
            <v>F</v>
          </cell>
          <cell r="F3891">
            <v>64</v>
          </cell>
          <cell r="G3891" t="str">
            <v>V 55</v>
          </cell>
          <cell r="H3891" t="str">
            <v>V 55</v>
          </cell>
          <cell r="I3891" t="str">
            <v xml:space="preserve">1st </v>
          </cell>
          <cell r="J3891" t="str">
            <v>HRP</v>
          </cell>
          <cell r="K3891">
            <v>3</v>
          </cell>
        </row>
        <row r="3892">
          <cell r="A3892">
            <v>1575</v>
          </cell>
          <cell r="B3892" t="str">
            <v>Cathy</v>
          </cell>
          <cell r="C3892" t="str">
            <v>Jeremiah</v>
          </cell>
          <cell r="D3892">
            <v>30113</v>
          </cell>
          <cell r="E3892" t="str">
            <v>F</v>
          </cell>
          <cell r="F3892">
            <v>42</v>
          </cell>
          <cell r="G3892" t="str">
            <v>V 35</v>
          </cell>
          <cell r="H3892" t="str">
            <v>V 35</v>
          </cell>
          <cell r="I3892" t="str">
            <v xml:space="preserve">1st </v>
          </cell>
          <cell r="J3892" t="str">
            <v>HRP</v>
          </cell>
          <cell r="K3892">
            <v>3</v>
          </cell>
        </row>
        <row r="3893">
          <cell r="A3893">
            <v>1578</v>
          </cell>
          <cell r="B3893" t="str">
            <v>Katie-Claire</v>
          </cell>
          <cell r="C3893" t="str">
            <v>Lloyd</v>
          </cell>
          <cell r="D3893">
            <v>32470</v>
          </cell>
          <cell r="E3893" t="str">
            <v>F</v>
          </cell>
          <cell r="F3893">
            <v>35</v>
          </cell>
          <cell r="G3893" t="str">
            <v>V 35</v>
          </cell>
          <cell r="H3893" t="str">
            <v>V 45</v>
          </cell>
          <cell r="I3893" t="str">
            <v xml:space="preserve">1st </v>
          </cell>
          <cell r="J3893" t="str">
            <v>HRP</v>
          </cell>
          <cell r="K3893">
            <v>3</v>
          </cell>
        </row>
        <row r="3894">
          <cell r="A3894">
            <v>1577</v>
          </cell>
          <cell r="B3894" t="str">
            <v>Lynne</v>
          </cell>
          <cell r="C3894" t="str">
            <v>Miles</v>
          </cell>
          <cell r="D3894">
            <v>26511</v>
          </cell>
          <cell r="E3894" t="str">
            <v>F</v>
          </cell>
          <cell r="F3894">
            <v>51</v>
          </cell>
          <cell r="G3894" t="str">
            <v>V 45</v>
          </cell>
          <cell r="H3894" t="str">
            <v>V 45</v>
          </cell>
          <cell r="I3894" t="str">
            <v xml:space="preserve">1st </v>
          </cell>
          <cell r="J3894" t="str">
            <v>HRP</v>
          </cell>
          <cell r="K3894">
            <v>3</v>
          </cell>
        </row>
        <row r="3895">
          <cell r="B3895" t="str">
            <v>Janie</v>
          </cell>
          <cell r="C3895" t="str">
            <v>Morris</v>
          </cell>
          <cell r="D3895">
            <v>21239</v>
          </cell>
          <cell r="E3895" t="str">
            <v>F</v>
          </cell>
          <cell r="F3895">
            <v>66</v>
          </cell>
          <cell r="G3895" t="str">
            <v>V 65</v>
          </cell>
          <cell r="H3895" t="str">
            <v>V 65</v>
          </cell>
          <cell r="I3895" t="str">
            <v xml:space="preserve">1st </v>
          </cell>
          <cell r="J3895" t="str">
            <v>HRP</v>
          </cell>
          <cell r="K3895">
            <v>3</v>
          </cell>
        </row>
        <row r="3896">
          <cell r="A3896">
            <v>1601</v>
          </cell>
          <cell r="B3896" t="str">
            <v>Aisling</v>
          </cell>
          <cell r="C3896" t="str">
            <v>Patterson</v>
          </cell>
          <cell r="D3896">
            <v>27069</v>
          </cell>
          <cell r="E3896" t="str">
            <v>F</v>
          </cell>
          <cell r="F3896">
            <v>50</v>
          </cell>
          <cell r="G3896" t="str">
            <v>V 45</v>
          </cell>
          <cell r="H3896" t="str">
            <v>V 45</v>
          </cell>
          <cell r="I3896" t="str">
            <v xml:space="preserve">1st </v>
          </cell>
          <cell r="J3896" t="str">
            <v>HRP</v>
          </cell>
          <cell r="K3896">
            <v>3</v>
          </cell>
        </row>
        <row r="3897">
          <cell r="A3897">
            <v>1598</v>
          </cell>
          <cell r="B3897" t="str">
            <v>Claire</v>
          </cell>
          <cell r="C3897" t="str">
            <v>Price</v>
          </cell>
          <cell r="D3897">
            <v>27087</v>
          </cell>
          <cell r="E3897" t="str">
            <v>F</v>
          </cell>
          <cell r="F3897">
            <v>50</v>
          </cell>
          <cell r="G3897" t="str">
            <v>V 45</v>
          </cell>
          <cell r="H3897" t="str">
            <v>V 45</v>
          </cell>
          <cell r="I3897" t="str">
            <v xml:space="preserve">1st </v>
          </cell>
          <cell r="J3897" t="str">
            <v>HRP</v>
          </cell>
          <cell r="K3897">
            <v>3</v>
          </cell>
        </row>
        <row r="3898">
          <cell r="B3898" t="str">
            <v>Jillian</v>
          </cell>
          <cell r="C3898" t="str">
            <v>Russell</v>
          </cell>
          <cell r="D3898">
            <v>23656</v>
          </cell>
          <cell r="E3898" t="str">
            <v>F</v>
          </cell>
          <cell r="F3898">
            <v>59</v>
          </cell>
          <cell r="G3898" t="str">
            <v>V 55</v>
          </cell>
          <cell r="H3898" t="str">
            <v>V 55</v>
          </cell>
          <cell r="I3898" t="str">
            <v xml:space="preserve">1st </v>
          </cell>
          <cell r="J3898" t="str">
            <v>HRP</v>
          </cell>
          <cell r="K3898">
            <v>3</v>
          </cell>
        </row>
        <row r="3899">
          <cell r="A3899">
            <v>1588</v>
          </cell>
          <cell r="B3899" t="str">
            <v>Sharon</v>
          </cell>
          <cell r="C3899" t="str">
            <v>Stanley</v>
          </cell>
          <cell r="D3899">
            <v>21016</v>
          </cell>
          <cell r="E3899" t="str">
            <v>F</v>
          </cell>
          <cell r="F3899">
            <v>67</v>
          </cell>
          <cell r="G3899" t="str">
            <v>V 65</v>
          </cell>
          <cell r="H3899" t="str">
            <v>V 65</v>
          </cell>
          <cell r="I3899" t="str">
            <v>1st</v>
          </cell>
          <cell r="J3899" t="str">
            <v>HRP</v>
          </cell>
          <cell r="K3899">
            <v>3</v>
          </cell>
        </row>
        <row r="3900">
          <cell r="B3900" t="str">
            <v>Hannah</v>
          </cell>
          <cell r="C3900" t="str">
            <v>Turner</v>
          </cell>
          <cell r="D3900">
            <v>28720</v>
          </cell>
          <cell r="E3900" t="str">
            <v>F</v>
          </cell>
          <cell r="F3900">
            <v>45</v>
          </cell>
          <cell r="G3900" t="str">
            <v>V 45</v>
          </cell>
          <cell r="H3900" t="str">
            <v>V 35</v>
          </cell>
          <cell r="I3900" t="str">
            <v xml:space="preserve">1st </v>
          </cell>
          <cell r="J3900" t="str">
            <v>HRP</v>
          </cell>
          <cell r="K3900">
            <v>3</v>
          </cell>
        </row>
        <row r="3901">
          <cell r="A3901">
            <v>1587</v>
          </cell>
          <cell r="B3901" t="str">
            <v>Claire</v>
          </cell>
          <cell r="C3901" t="str">
            <v>Watts</v>
          </cell>
          <cell r="D3901">
            <v>20936</v>
          </cell>
          <cell r="E3901" t="str">
            <v>F</v>
          </cell>
          <cell r="F3901">
            <v>67</v>
          </cell>
          <cell r="G3901" t="str">
            <v>V 65</v>
          </cell>
          <cell r="H3901" t="str">
            <v>V 65</v>
          </cell>
          <cell r="I3901" t="str">
            <v xml:space="preserve">1st </v>
          </cell>
          <cell r="J3901" t="str">
            <v>HRP</v>
          </cell>
          <cell r="K3901">
            <v>3</v>
          </cell>
        </row>
        <row r="3902">
          <cell r="A3902">
            <v>1576</v>
          </cell>
          <cell r="B3902" t="str">
            <v>Anita</v>
          </cell>
          <cell r="C3902" t="str">
            <v>White</v>
          </cell>
          <cell r="D3902">
            <v>26424</v>
          </cell>
          <cell r="E3902" t="str">
            <v>F</v>
          </cell>
          <cell r="F3902">
            <v>52</v>
          </cell>
          <cell r="G3902" t="str">
            <v>V 45</v>
          </cell>
          <cell r="H3902" t="str">
            <v>V 45</v>
          </cell>
          <cell r="I3902" t="str">
            <v xml:space="preserve">1st </v>
          </cell>
          <cell r="J3902" t="str">
            <v>HRP</v>
          </cell>
          <cell r="K3902">
            <v>3</v>
          </cell>
        </row>
        <row r="3903">
          <cell r="A3903">
            <v>1596</v>
          </cell>
          <cell r="B3903" t="str">
            <v>Tessa</v>
          </cell>
          <cell r="C3903" t="str">
            <v>Whitmore</v>
          </cell>
          <cell r="E3903" t="str">
            <v>F</v>
          </cell>
          <cell r="G3903" t="str">
            <v>V 35</v>
          </cell>
          <cell r="I3903" t="str">
            <v xml:space="preserve">1st </v>
          </cell>
          <cell r="J3903" t="str">
            <v>HRP</v>
          </cell>
          <cell r="K3903">
            <v>3</v>
          </cell>
        </row>
        <row r="3904">
          <cell r="B3904" t="str">
            <v>Karen</v>
          </cell>
          <cell r="C3904" t="str">
            <v>Wilkins</v>
          </cell>
          <cell r="D3904">
            <v>26894</v>
          </cell>
          <cell r="E3904" t="str">
            <v>F</v>
          </cell>
          <cell r="F3904">
            <v>50</v>
          </cell>
          <cell r="G3904" t="str">
            <v>V 45</v>
          </cell>
          <cell r="H3904" t="str">
            <v>V 45</v>
          </cell>
          <cell r="I3904" t="str">
            <v xml:space="preserve">1st </v>
          </cell>
          <cell r="J3904" t="str">
            <v>HRP</v>
          </cell>
          <cell r="K3904">
            <v>3</v>
          </cell>
        </row>
        <row r="3905">
          <cell r="A3905">
            <v>1581</v>
          </cell>
          <cell r="B3905" t="str">
            <v>Audrey</v>
          </cell>
          <cell r="C3905" t="str">
            <v>Zilliox</v>
          </cell>
          <cell r="D3905">
            <v>28419</v>
          </cell>
          <cell r="E3905" t="str">
            <v>F</v>
          </cell>
          <cell r="F3905">
            <v>46</v>
          </cell>
          <cell r="G3905" t="str">
            <v>V 45</v>
          </cell>
          <cell r="H3905" t="str">
            <v>V 45</v>
          </cell>
          <cell r="I3905" t="str">
            <v xml:space="preserve">1st </v>
          </cell>
          <cell r="J3905" t="str">
            <v>HRP</v>
          </cell>
          <cell r="K3905">
            <v>3</v>
          </cell>
        </row>
        <row r="3906">
          <cell r="B3906" t="str">
            <v>Nick</v>
          </cell>
          <cell r="C3906" t="str">
            <v>Acton</v>
          </cell>
          <cell r="D3906">
            <v>29084</v>
          </cell>
          <cell r="E3906" t="str">
            <v>M</v>
          </cell>
          <cell r="F3906">
            <v>44</v>
          </cell>
          <cell r="G3906" t="str">
            <v>V 40</v>
          </cell>
          <cell r="H3906" t="str">
            <v>V 40</v>
          </cell>
          <cell r="I3906" t="str">
            <v xml:space="preserve">1st </v>
          </cell>
          <cell r="J3906" t="str">
            <v>HRP</v>
          </cell>
          <cell r="K3906">
            <v>3</v>
          </cell>
        </row>
        <row r="3907">
          <cell r="B3907" t="str">
            <v>Chas</v>
          </cell>
          <cell r="C3907" t="str">
            <v>Andrews</v>
          </cell>
          <cell r="D3907">
            <v>27579</v>
          </cell>
          <cell r="E3907" t="str">
            <v>M</v>
          </cell>
          <cell r="F3907">
            <v>49</v>
          </cell>
          <cell r="G3907" t="str">
            <v>V 40</v>
          </cell>
          <cell r="H3907" t="str">
            <v>V 40</v>
          </cell>
          <cell r="I3907" t="str">
            <v xml:space="preserve">1st </v>
          </cell>
          <cell r="J3907" t="str">
            <v>HRP</v>
          </cell>
          <cell r="K3907">
            <v>3</v>
          </cell>
        </row>
        <row r="3908">
          <cell r="A3908">
            <v>1604</v>
          </cell>
          <cell r="B3908" t="str">
            <v>Mike</v>
          </cell>
          <cell r="C3908" t="str">
            <v>Ashton</v>
          </cell>
          <cell r="D3908">
            <v>25387</v>
          </cell>
          <cell r="E3908" t="str">
            <v>M</v>
          </cell>
          <cell r="F3908">
            <v>55</v>
          </cell>
          <cell r="G3908" t="str">
            <v>V 50</v>
          </cell>
          <cell r="H3908" t="str">
            <v>V 50</v>
          </cell>
          <cell r="I3908" t="str">
            <v>1st</v>
          </cell>
          <cell r="J3908" t="str">
            <v>HRP</v>
          </cell>
          <cell r="K3908">
            <v>3</v>
          </cell>
        </row>
        <row r="3909">
          <cell r="B3909" t="str">
            <v>Terry</v>
          </cell>
          <cell r="C3909" t="str">
            <v>Atkinson</v>
          </cell>
          <cell r="D3909">
            <v>25838</v>
          </cell>
          <cell r="E3909" t="str">
            <v>M</v>
          </cell>
          <cell r="F3909">
            <v>53</v>
          </cell>
          <cell r="G3909" t="str">
            <v>V 50</v>
          </cell>
          <cell r="H3909" t="str">
            <v>V 50</v>
          </cell>
          <cell r="I3909" t="str">
            <v xml:space="preserve">1st </v>
          </cell>
          <cell r="J3909" t="str">
            <v>HRP</v>
          </cell>
          <cell r="K3909">
            <v>3</v>
          </cell>
        </row>
        <row r="3910">
          <cell r="B3910" t="str">
            <v>David</v>
          </cell>
          <cell r="C3910" t="str">
            <v>Barr</v>
          </cell>
          <cell r="D3910">
            <v>24847</v>
          </cell>
          <cell r="E3910" t="str">
            <v>M</v>
          </cell>
          <cell r="F3910">
            <v>56</v>
          </cell>
          <cell r="G3910" t="str">
            <v>V 50</v>
          </cell>
          <cell r="H3910" t="str">
            <v>V 50</v>
          </cell>
          <cell r="I3910" t="str">
            <v xml:space="preserve">1st </v>
          </cell>
          <cell r="J3910" t="str">
            <v>HRP</v>
          </cell>
          <cell r="K3910">
            <v>3</v>
          </cell>
        </row>
        <row r="3911">
          <cell r="A3911">
            <v>1593</v>
          </cell>
          <cell r="B3911" t="str">
            <v>James</v>
          </cell>
          <cell r="C3911" t="str">
            <v>Blackburn</v>
          </cell>
          <cell r="D3911">
            <v>24743</v>
          </cell>
          <cell r="E3911" t="str">
            <v>M</v>
          </cell>
          <cell r="F3911">
            <v>56</v>
          </cell>
          <cell r="G3911" t="str">
            <v>V 50</v>
          </cell>
          <cell r="H3911" t="str">
            <v>V 50</v>
          </cell>
          <cell r="I3911" t="str">
            <v xml:space="preserve">1st </v>
          </cell>
          <cell r="J3911" t="str">
            <v>HRP</v>
          </cell>
          <cell r="K3911">
            <v>3</v>
          </cell>
        </row>
        <row r="3912">
          <cell r="A3912">
            <v>1580</v>
          </cell>
          <cell r="B3912" t="str">
            <v>Andrew</v>
          </cell>
          <cell r="C3912" t="str">
            <v>Bracey</v>
          </cell>
          <cell r="D3912">
            <v>27630</v>
          </cell>
          <cell r="E3912" t="str">
            <v>M</v>
          </cell>
          <cell r="F3912">
            <v>48</v>
          </cell>
          <cell r="G3912" t="str">
            <v>V 40</v>
          </cell>
          <cell r="H3912" t="str">
            <v>V 40</v>
          </cell>
          <cell r="I3912" t="str">
            <v xml:space="preserve">1st </v>
          </cell>
          <cell r="J3912" t="str">
            <v>HRP</v>
          </cell>
          <cell r="K3912">
            <v>3</v>
          </cell>
        </row>
        <row r="3913">
          <cell r="B3913" t="str">
            <v>Ian</v>
          </cell>
          <cell r="C3913" t="str">
            <v>Bryson</v>
          </cell>
          <cell r="D3913">
            <v>27547</v>
          </cell>
          <cell r="E3913" t="str">
            <v>M</v>
          </cell>
          <cell r="F3913">
            <v>49</v>
          </cell>
          <cell r="G3913" t="str">
            <v>V 40</v>
          </cell>
          <cell r="H3913" t="str">
            <v>V 40</v>
          </cell>
          <cell r="I3913" t="str">
            <v xml:space="preserve">1st </v>
          </cell>
          <cell r="J3913" t="str">
            <v>HRP</v>
          </cell>
          <cell r="K3913">
            <v>3</v>
          </cell>
        </row>
        <row r="3914">
          <cell r="B3914" t="str">
            <v>Douglas</v>
          </cell>
          <cell r="C3914" t="str">
            <v>Cameron</v>
          </cell>
          <cell r="D3914">
            <v>33002</v>
          </cell>
          <cell r="E3914" t="str">
            <v>M</v>
          </cell>
          <cell r="F3914">
            <v>34</v>
          </cell>
          <cell r="G3914" t="str">
            <v>S</v>
          </cell>
          <cell r="H3914" t="str">
            <v>S</v>
          </cell>
          <cell r="I3914" t="str">
            <v xml:space="preserve">1st </v>
          </cell>
          <cell r="J3914" t="str">
            <v>HRP</v>
          </cell>
          <cell r="K3914">
            <v>3</v>
          </cell>
        </row>
        <row r="3915">
          <cell r="B3915" t="str">
            <v>Scott</v>
          </cell>
          <cell r="C3915" t="str">
            <v>Clarke</v>
          </cell>
          <cell r="D3915">
            <v>25045</v>
          </cell>
          <cell r="E3915" t="str">
            <v>M</v>
          </cell>
          <cell r="F3915">
            <v>55</v>
          </cell>
          <cell r="G3915" t="str">
            <v>V 50</v>
          </cell>
          <cell r="H3915" t="str">
            <v>V 50</v>
          </cell>
          <cell r="I3915" t="str">
            <v xml:space="preserve">1st </v>
          </cell>
          <cell r="J3915" t="str">
            <v>HRP</v>
          </cell>
          <cell r="K3915">
            <v>3</v>
          </cell>
        </row>
        <row r="3916">
          <cell r="A3916">
            <v>1584</v>
          </cell>
          <cell r="B3916" t="str">
            <v>Adrian</v>
          </cell>
          <cell r="C3916" t="str">
            <v>Cloake</v>
          </cell>
          <cell r="D3916">
            <v>27480</v>
          </cell>
          <cell r="E3916" t="str">
            <v>M</v>
          </cell>
          <cell r="F3916">
            <v>49</v>
          </cell>
          <cell r="G3916" t="str">
            <v>V 40</v>
          </cell>
          <cell r="H3916" t="str">
            <v>V 40</v>
          </cell>
          <cell r="I3916" t="str">
            <v xml:space="preserve">1st </v>
          </cell>
          <cell r="J3916" t="str">
            <v>HRP</v>
          </cell>
          <cell r="K3916">
            <v>3</v>
          </cell>
        </row>
        <row r="3917">
          <cell r="B3917" t="str">
            <v>Graham</v>
          </cell>
          <cell r="C3917" t="str">
            <v>Coles</v>
          </cell>
          <cell r="E3917" t="str">
            <v>M</v>
          </cell>
          <cell r="F3917">
            <v>124</v>
          </cell>
          <cell r="G3917" t="str">
            <v>?</v>
          </cell>
          <cell r="H3917" t="str">
            <v>V 40</v>
          </cell>
          <cell r="I3917" t="str">
            <v xml:space="preserve">1st </v>
          </cell>
          <cell r="J3917" t="str">
            <v>HRP</v>
          </cell>
          <cell r="K3917">
            <v>3</v>
          </cell>
        </row>
        <row r="3918">
          <cell r="B3918" t="str">
            <v>Ben</v>
          </cell>
          <cell r="C3918" t="str">
            <v>Cullis</v>
          </cell>
          <cell r="D3918">
            <v>29357</v>
          </cell>
          <cell r="E3918" t="str">
            <v>M</v>
          </cell>
          <cell r="F3918">
            <v>44</v>
          </cell>
          <cell r="G3918" t="str">
            <v>V 40</v>
          </cell>
          <cell r="H3918" t="str">
            <v>V 40</v>
          </cell>
          <cell r="I3918" t="str">
            <v xml:space="preserve">1st </v>
          </cell>
          <cell r="J3918" t="str">
            <v>HRP</v>
          </cell>
          <cell r="K3918">
            <v>3</v>
          </cell>
        </row>
        <row r="3919">
          <cell r="A3919">
            <v>1590</v>
          </cell>
          <cell r="B3919" t="str">
            <v>Philip</v>
          </cell>
          <cell r="C3919" t="str">
            <v>Dean</v>
          </cell>
          <cell r="D3919">
            <v>23734</v>
          </cell>
          <cell r="E3919" t="str">
            <v>M</v>
          </cell>
          <cell r="F3919">
            <v>59</v>
          </cell>
          <cell r="G3919" t="str">
            <v>V 50</v>
          </cell>
          <cell r="H3919" t="str">
            <v>V 50</v>
          </cell>
          <cell r="I3919" t="str">
            <v xml:space="preserve">1st </v>
          </cell>
          <cell r="J3919" t="str">
            <v>HRP</v>
          </cell>
          <cell r="K3919">
            <v>3</v>
          </cell>
        </row>
        <row r="3920">
          <cell r="B3920" t="str">
            <v>Salvatore</v>
          </cell>
          <cell r="C3920" t="str">
            <v>Diaz</v>
          </cell>
          <cell r="D3920">
            <v>29232</v>
          </cell>
          <cell r="E3920" t="str">
            <v>M</v>
          </cell>
          <cell r="F3920">
            <v>44</v>
          </cell>
          <cell r="G3920" t="str">
            <v>V 40</v>
          </cell>
          <cell r="H3920" t="str">
            <v>V 40</v>
          </cell>
          <cell r="I3920" t="str">
            <v xml:space="preserve">1st </v>
          </cell>
          <cell r="J3920" t="str">
            <v>HRP</v>
          </cell>
          <cell r="K3920">
            <v>3</v>
          </cell>
        </row>
        <row r="3921">
          <cell r="B3921" t="str">
            <v>James</v>
          </cell>
          <cell r="C3921" t="str">
            <v>Edgar*</v>
          </cell>
          <cell r="D3921">
            <v>30178</v>
          </cell>
          <cell r="E3921" t="str">
            <v>M</v>
          </cell>
          <cell r="F3921">
            <v>41</v>
          </cell>
          <cell r="G3921" t="str">
            <v>V 40</v>
          </cell>
          <cell r="H3921" t="str">
            <v>V 40</v>
          </cell>
          <cell r="I3921" t="str">
            <v>2nd</v>
          </cell>
          <cell r="J3921" t="str">
            <v>HRP</v>
          </cell>
          <cell r="K3921">
            <v>3</v>
          </cell>
        </row>
        <row r="3922">
          <cell r="B3922" t="str">
            <v>Paul</v>
          </cell>
          <cell r="C3922" t="str">
            <v>Goodwin</v>
          </cell>
          <cell r="D3922">
            <v>28851</v>
          </cell>
          <cell r="E3922" t="str">
            <v>M</v>
          </cell>
          <cell r="F3922">
            <v>45</v>
          </cell>
          <cell r="G3922" t="str">
            <v>V 40</v>
          </cell>
          <cell r="H3922" t="str">
            <v>V 40</v>
          </cell>
          <cell r="I3922" t="str">
            <v xml:space="preserve">1st </v>
          </cell>
          <cell r="J3922" t="str">
            <v>HRP</v>
          </cell>
          <cell r="K3922">
            <v>3</v>
          </cell>
        </row>
        <row r="3923">
          <cell r="A3923">
            <v>1589</v>
          </cell>
          <cell r="B3923" t="str">
            <v>Steve</v>
          </cell>
          <cell r="C3923" t="str">
            <v>Grant</v>
          </cell>
          <cell r="D3923">
            <v>29756</v>
          </cell>
          <cell r="E3923" t="str">
            <v>M</v>
          </cell>
          <cell r="F3923">
            <v>43</v>
          </cell>
          <cell r="G3923" t="str">
            <v>V 40</v>
          </cell>
          <cell r="H3923" t="str">
            <v>V 40</v>
          </cell>
          <cell r="I3923" t="str">
            <v xml:space="preserve">1st </v>
          </cell>
          <cell r="J3923" t="str">
            <v>HRP</v>
          </cell>
          <cell r="K3923">
            <v>3</v>
          </cell>
        </row>
        <row r="3924">
          <cell r="B3924" t="str">
            <v>David</v>
          </cell>
          <cell r="C3924" t="str">
            <v>Green</v>
          </cell>
          <cell r="D3924">
            <v>22142</v>
          </cell>
          <cell r="E3924" t="str">
            <v>M</v>
          </cell>
          <cell r="F3924">
            <v>63</v>
          </cell>
          <cell r="G3924" t="str">
            <v>V 60</v>
          </cell>
          <cell r="H3924" t="str">
            <v>V 60</v>
          </cell>
          <cell r="I3924" t="str">
            <v xml:space="preserve">1st </v>
          </cell>
          <cell r="J3924" t="str">
            <v>HRP</v>
          </cell>
          <cell r="K3924">
            <v>3</v>
          </cell>
        </row>
        <row r="3925">
          <cell r="A3925">
            <v>1571</v>
          </cell>
          <cell r="B3925" t="str">
            <v>Steve</v>
          </cell>
          <cell r="C3925" t="str">
            <v>Green</v>
          </cell>
          <cell r="D3925">
            <v>25441</v>
          </cell>
          <cell r="E3925" t="str">
            <v>M</v>
          </cell>
          <cell r="F3925">
            <v>54</v>
          </cell>
          <cell r="G3925" t="str">
            <v>V 50</v>
          </cell>
          <cell r="H3925" t="str">
            <v>V 50</v>
          </cell>
          <cell r="I3925" t="str">
            <v xml:space="preserve">1st </v>
          </cell>
          <cell r="J3925" t="str">
            <v>HRP</v>
          </cell>
          <cell r="K3925">
            <v>3</v>
          </cell>
        </row>
        <row r="3926">
          <cell r="B3926" t="str">
            <v>Djerk</v>
          </cell>
          <cell r="C3926" t="str">
            <v>Guerts</v>
          </cell>
          <cell r="D3926">
            <v>27500</v>
          </cell>
          <cell r="E3926" t="str">
            <v>M</v>
          </cell>
          <cell r="F3926">
            <v>49</v>
          </cell>
          <cell r="G3926" t="str">
            <v>V 40</v>
          </cell>
          <cell r="H3926" t="str">
            <v>V 40</v>
          </cell>
          <cell r="I3926" t="str">
            <v xml:space="preserve">1st </v>
          </cell>
          <cell r="J3926" t="str">
            <v>HRP</v>
          </cell>
          <cell r="K3926">
            <v>3</v>
          </cell>
        </row>
        <row r="3927">
          <cell r="B3927" t="str">
            <v>Jason</v>
          </cell>
          <cell r="C3927" t="str">
            <v>Handscombe</v>
          </cell>
          <cell r="D3927">
            <v>25119</v>
          </cell>
          <cell r="E3927" t="str">
            <v>M</v>
          </cell>
          <cell r="F3927">
            <v>55</v>
          </cell>
          <cell r="G3927" t="str">
            <v>V 50</v>
          </cell>
          <cell r="H3927" t="str">
            <v>V 50</v>
          </cell>
          <cell r="I3927" t="str">
            <v xml:space="preserve">1st </v>
          </cell>
          <cell r="J3927" t="str">
            <v>HRP</v>
          </cell>
          <cell r="K3927">
            <v>3</v>
          </cell>
        </row>
        <row r="3928">
          <cell r="A3928">
            <v>1585</v>
          </cell>
          <cell r="B3928" t="str">
            <v>Graham</v>
          </cell>
          <cell r="C3928" t="str">
            <v>Harper</v>
          </cell>
          <cell r="D3928">
            <v>20684</v>
          </cell>
          <cell r="E3928" t="str">
            <v>M</v>
          </cell>
          <cell r="F3928">
            <v>67</v>
          </cell>
          <cell r="G3928" t="str">
            <v>V 60</v>
          </cell>
          <cell r="H3928" t="str">
            <v>V 60</v>
          </cell>
          <cell r="I3928" t="str">
            <v xml:space="preserve">1st </v>
          </cell>
          <cell r="J3928" t="str">
            <v>HRP</v>
          </cell>
          <cell r="K3928">
            <v>3</v>
          </cell>
        </row>
        <row r="3929">
          <cell r="A3929">
            <v>1594</v>
          </cell>
          <cell r="B3929" t="str">
            <v>Taras</v>
          </cell>
          <cell r="C3929" t="str">
            <v>Hazar</v>
          </cell>
          <cell r="E3929" t="str">
            <v>M</v>
          </cell>
          <cell r="F3929">
            <v>124</v>
          </cell>
          <cell r="G3929" t="str">
            <v>V 50</v>
          </cell>
          <cell r="I3929" t="str">
            <v xml:space="preserve">1st </v>
          </cell>
          <cell r="J3929" t="str">
            <v>HRP</v>
          </cell>
          <cell r="K3929">
            <v>3</v>
          </cell>
        </row>
        <row r="3930">
          <cell r="B3930" t="str">
            <v>Lyndon</v>
          </cell>
          <cell r="C3930" t="str">
            <v>Hearn</v>
          </cell>
          <cell r="D3930">
            <v>28177</v>
          </cell>
          <cell r="E3930" t="str">
            <v>M</v>
          </cell>
          <cell r="F3930">
            <v>47</v>
          </cell>
          <cell r="G3930" t="str">
            <v>V 40</v>
          </cell>
          <cell r="H3930" t="str">
            <v>V 40</v>
          </cell>
          <cell r="I3930" t="str">
            <v xml:space="preserve">1st </v>
          </cell>
          <cell r="J3930" t="str">
            <v>HRP</v>
          </cell>
          <cell r="K3930">
            <v>3</v>
          </cell>
        </row>
        <row r="3931">
          <cell r="B3931" t="str">
            <v>Nick</v>
          </cell>
          <cell r="C3931" t="str">
            <v>Herbert</v>
          </cell>
          <cell r="D3931">
            <v>30433</v>
          </cell>
          <cell r="E3931" t="str">
            <v>M</v>
          </cell>
          <cell r="F3931">
            <v>41</v>
          </cell>
          <cell r="G3931" t="str">
            <v>V 40</v>
          </cell>
          <cell r="H3931" t="str">
            <v>V 40</v>
          </cell>
          <cell r="I3931" t="str">
            <v xml:space="preserve">1st </v>
          </cell>
          <cell r="J3931" t="str">
            <v>HRP</v>
          </cell>
          <cell r="K3931">
            <v>3</v>
          </cell>
        </row>
        <row r="3932">
          <cell r="B3932" t="str">
            <v>Michael</v>
          </cell>
          <cell r="C3932" t="str">
            <v>Hessey</v>
          </cell>
          <cell r="D3932">
            <v>23965</v>
          </cell>
          <cell r="E3932" t="str">
            <v>M</v>
          </cell>
          <cell r="F3932">
            <v>58</v>
          </cell>
          <cell r="G3932" t="str">
            <v>V 50</v>
          </cell>
          <cell r="H3932" t="str">
            <v>V 50</v>
          </cell>
          <cell r="I3932" t="str">
            <v>1st</v>
          </cell>
          <cell r="J3932" t="str">
            <v>HRP</v>
          </cell>
          <cell r="K3932">
            <v>3</v>
          </cell>
        </row>
        <row r="3933">
          <cell r="B3933" t="str">
            <v>Simon</v>
          </cell>
          <cell r="C3933" t="str">
            <v>Hodgson</v>
          </cell>
          <cell r="D3933">
            <v>29031</v>
          </cell>
          <cell r="E3933" t="str">
            <v>M</v>
          </cell>
          <cell r="F3933">
            <v>45</v>
          </cell>
          <cell r="G3933" t="str">
            <v>V 40</v>
          </cell>
          <cell r="H3933" t="str">
            <v>V 40</v>
          </cell>
          <cell r="I3933" t="str">
            <v xml:space="preserve">1st </v>
          </cell>
          <cell r="J3933" t="str">
            <v>HRP</v>
          </cell>
          <cell r="K3933">
            <v>3</v>
          </cell>
        </row>
        <row r="3934">
          <cell r="A3934">
            <v>1582</v>
          </cell>
          <cell r="B3934" t="str">
            <v>Mark</v>
          </cell>
          <cell r="C3934" t="str">
            <v>Hoefield</v>
          </cell>
          <cell r="D3934">
            <v>28861</v>
          </cell>
          <cell r="E3934" t="str">
            <v>M</v>
          </cell>
          <cell r="F3934">
            <v>45</v>
          </cell>
          <cell r="G3934" t="str">
            <v>V 40</v>
          </cell>
          <cell r="H3934" t="str">
            <v>V 40</v>
          </cell>
          <cell r="I3934" t="str">
            <v xml:space="preserve">1st </v>
          </cell>
          <cell r="J3934" t="str">
            <v>HRP</v>
          </cell>
          <cell r="K3934">
            <v>3</v>
          </cell>
        </row>
        <row r="3935">
          <cell r="A3935">
            <v>1599</v>
          </cell>
          <cell r="B3935" t="str">
            <v>Tom</v>
          </cell>
          <cell r="C3935" t="str">
            <v>Honnywill</v>
          </cell>
          <cell r="D3935">
            <v>23887</v>
          </cell>
          <cell r="E3935" t="str">
            <v>M</v>
          </cell>
          <cell r="F3935">
            <v>59</v>
          </cell>
          <cell r="G3935" t="str">
            <v>V 50</v>
          </cell>
          <cell r="H3935" t="str">
            <v>V 50</v>
          </cell>
          <cell r="I3935" t="str">
            <v xml:space="preserve">1st </v>
          </cell>
          <cell r="J3935" t="str">
            <v>HRP</v>
          </cell>
          <cell r="K3935">
            <v>3</v>
          </cell>
        </row>
        <row r="3936">
          <cell r="B3936" t="str">
            <v>Giles</v>
          </cell>
          <cell r="C3936" t="str">
            <v>Horridge</v>
          </cell>
          <cell r="D3936">
            <v>27336</v>
          </cell>
          <cell r="E3936" t="str">
            <v>M</v>
          </cell>
          <cell r="F3936">
            <v>49</v>
          </cell>
          <cell r="G3936" t="str">
            <v>V 40</v>
          </cell>
          <cell r="H3936" t="str">
            <v>V 40</v>
          </cell>
          <cell r="I3936" t="str">
            <v xml:space="preserve">1st </v>
          </cell>
          <cell r="J3936" t="str">
            <v>HRP</v>
          </cell>
          <cell r="K3936">
            <v>3</v>
          </cell>
        </row>
        <row r="3937">
          <cell r="B3937" t="str">
            <v>Andy</v>
          </cell>
          <cell r="C3937" t="str">
            <v>Hudson</v>
          </cell>
          <cell r="D3937">
            <v>29904</v>
          </cell>
          <cell r="E3937" t="str">
            <v>M</v>
          </cell>
          <cell r="F3937">
            <v>42</v>
          </cell>
          <cell r="G3937" t="str">
            <v>V 40</v>
          </cell>
          <cell r="H3937" t="str">
            <v>V 40</v>
          </cell>
          <cell r="I3937" t="str">
            <v xml:space="preserve">1st </v>
          </cell>
          <cell r="J3937" t="str">
            <v>HRP</v>
          </cell>
          <cell r="K3937">
            <v>3</v>
          </cell>
        </row>
        <row r="3938">
          <cell r="B3938" t="str">
            <v>Rowland</v>
          </cell>
          <cell r="C3938" t="str">
            <v>Hughes</v>
          </cell>
          <cell r="D3938">
            <v>27299</v>
          </cell>
          <cell r="E3938" t="str">
            <v>M</v>
          </cell>
          <cell r="F3938">
            <v>49</v>
          </cell>
          <cell r="G3938" t="str">
            <v>V 40</v>
          </cell>
          <cell r="H3938" t="str">
            <v>V 40</v>
          </cell>
          <cell r="I3938" t="str">
            <v xml:space="preserve">1st </v>
          </cell>
          <cell r="J3938" t="str">
            <v>HRP</v>
          </cell>
          <cell r="K3938">
            <v>3</v>
          </cell>
        </row>
        <row r="3939">
          <cell r="B3939" t="str">
            <v>Taras</v>
          </cell>
          <cell r="C3939" t="str">
            <v>Huzar</v>
          </cell>
          <cell r="D3939">
            <v>25235</v>
          </cell>
          <cell r="E3939" t="str">
            <v>M</v>
          </cell>
          <cell r="F3939">
            <v>55</v>
          </cell>
          <cell r="G3939" t="str">
            <v>V 50</v>
          </cell>
          <cell r="H3939" t="str">
            <v>V 50</v>
          </cell>
          <cell r="I3939" t="str">
            <v xml:space="preserve">1st </v>
          </cell>
          <cell r="J3939" t="str">
            <v>HRP</v>
          </cell>
          <cell r="K3939">
            <v>3</v>
          </cell>
        </row>
        <row r="3940">
          <cell r="B3940" t="str">
            <v>Adrian</v>
          </cell>
          <cell r="C3940" t="str">
            <v>James</v>
          </cell>
          <cell r="D3940">
            <v>23972</v>
          </cell>
          <cell r="E3940" t="str">
            <v>M</v>
          </cell>
          <cell r="F3940">
            <v>58</v>
          </cell>
          <cell r="G3940" t="str">
            <v>V 50</v>
          </cell>
          <cell r="H3940" t="str">
            <v>V 50</v>
          </cell>
          <cell r="I3940" t="str">
            <v xml:space="preserve">1st </v>
          </cell>
          <cell r="J3940" t="str">
            <v>HRP</v>
          </cell>
          <cell r="K3940">
            <v>3</v>
          </cell>
        </row>
        <row r="3941">
          <cell r="B3941" t="str">
            <v>Marc</v>
          </cell>
          <cell r="C3941" t="str">
            <v>Langsman</v>
          </cell>
          <cell r="D3941">
            <v>28545</v>
          </cell>
          <cell r="E3941" t="str">
            <v>M</v>
          </cell>
          <cell r="F3941">
            <v>46</v>
          </cell>
          <cell r="G3941" t="str">
            <v>V 40</v>
          </cell>
          <cell r="H3941" t="str">
            <v>V 40</v>
          </cell>
          <cell r="I3941" t="str">
            <v xml:space="preserve">1st </v>
          </cell>
          <cell r="J3941" t="str">
            <v>HRP</v>
          </cell>
          <cell r="K3941">
            <v>3</v>
          </cell>
        </row>
        <row r="3942">
          <cell r="B3942" t="str">
            <v>David</v>
          </cell>
          <cell r="C3942" t="str">
            <v>Mackey</v>
          </cell>
          <cell r="E3942" t="str">
            <v>M</v>
          </cell>
          <cell r="F3942">
            <v>124</v>
          </cell>
          <cell r="G3942" t="str">
            <v>?</v>
          </cell>
          <cell r="H3942" t="str">
            <v>V 50</v>
          </cell>
          <cell r="I3942" t="str">
            <v xml:space="preserve">1st </v>
          </cell>
          <cell r="J3942" t="str">
            <v>HRP</v>
          </cell>
          <cell r="K3942">
            <v>3</v>
          </cell>
        </row>
        <row r="3943">
          <cell r="A3943">
            <v>1579</v>
          </cell>
          <cell r="B3943" t="str">
            <v>Josh</v>
          </cell>
          <cell r="C3943" t="str">
            <v>Mann</v>
          </cell>
          <cell r="D3943">
            <v>34281</v>
          </cell>
          <cell r="E3943" t="str">
            <v>M</v>
          </cell>
          <cell r="F3943">
            <v>30</v>
          </cell>
          <cell r="G3943" t="str">
            <v>S</v>
          </cell>
          <cell r="I3943" t="str">
            <v xml:space="preserve">1st </v>
          </cell>
          <cell r="J3943" t="str">
            <v>HRP</v>
          </cell>
          <cell r="K3943">
            <v>3</v>
          </cell>
        </row>
        <row r="3944">
          <cell r="B3944" t="str">
            <v>Matthew</v>
          </cell>
          <cell r="C3944" t="str">
            <v>Marriott</v>
          </cell>
          <cell r="D3944">
            <v>26176</v>
          </cell>
          <cell r="E3944" t="str">
            <v>M</v>
          </cell>
          <cell r="F3944">
            <v>52</v>
          </cell>
          <cell r="G3944" t="str">
            <v>V 50</v>
          </cell>
          <cell r="H3944" t="str">
            <v>V 50</v>
          </cell>
          <cell r="I3944" t="str">
            <v xml:space="preserve">1st </v>
          </cell>
          <cell r="J3944" t="str">
            <v>HRP</v>
          </cell>
          <cell r="K3944">
            <v>3</v>
          </cell>
        </row>
        <row r="3945">
          <cell r="B3945" t="str">
            <v>Patrick</v>
          </cell>
          <cell r="C3945" t="str">
            <v>McGuiness</v>
          </cell>
          <cell r="D3945">
            <v>24137</v>
          </cell>
          <cell r="E3945" t="str">
            <v>M</v>
          </cell>
          <cell r="F3945">
            <v>58</v>
          </cell>
          <cell r="G3945" t="str">
            <v>V 50</v>
          </cell>
          <cell r="H3945" t="str">
            <v>V 50</v>
          </cell>
          <cell r="I3945" t="str">
            <v xml:space="preserve">1st </v>
          </cell>
          <cell r="J3945" t="str">
            <v>HRP</v>
          </cell>
          <cell r="K3945">
            <v>3</v>
          </cell>
        </row>
        <row r="3946">
          <cell r="B3946" t="str">
            <v>Stephen</v>
          </cell>
          <cell r="C3946" t="str">
            <v>McKee</v>
          </cell>
          <cell r="D3946">
            <v>22196</v>
          </cell>
          <cell r="E3946" t="str">
            <v>M</v>
          </cell>
          <cell r="F3946">
            <v>63</v>
          </cell>
          <cell r="G3946" t="str">
            <v>V 60</v>
          </cell>
          <cell r="H3946" t="str">
            <v>V 60</v>
          </cell>
          <cell r="I3946" t="str">
            <v xml:space="preserve">1st </v>
          </cell>
          <cell r="J3946" t="str">
            <v>HRP</v>
          </cell>
          <cell r="K3946">
            <v>3</v>
          </cell>
        </row>
        <row r="3947">
          <cell r="B3947" t="str">
            <v>Roger</v>
          </cell>
          <cell r="C3947" t="str">
            <v>Montgomery</v>
          </cell>
          <cell r="D3947">
            <v>24594</v>
          </cell>
          <cell r="E3947" t="str">
            <v>M</v>
          </cell>
          <cell r="F3947">
            <v>57</v>
          </cell>
          <cell r="G3947" t="str">
            <v>V 50</v>
          </cell>
          <cell r="H3947" t="str">
            <v>V 50</v>
          </cell>
          <cell r="I3947" t="str">
            <v xml:space="preserve">1st </v>
          </cell>
          <cell r="J3947" t="str">
            <v>HRP</v>
          </cell>
          <cell r="K3947">
            <v>3</v>
          </cell>
        </row>
        <row r="3948">
          <cell r="A3948">
            <v>1574</v>
          </cell>
          <cell r="B3948" t="str">
            <v>Muiris</v>
          </cell>
          <cell r="C3948" t="str">
            <v>O'Connell</v>
          </cell>
          <cell r="D3948">
            <v>27126</v>
          </cell>
          <cell r="E3948" t="str">
            <v>M</v>
          </cell>
          <cell r="F3948">
            <v>50</v>
          </cell>
          <cell r="G3948" t="str">
            <v>V 50</v>
          </cell>
          <cell r="H3948" t="str">
            <v>V 40</v>
          </cell>
          <cell r="I3948" t="str">
            <v xml:space="preserve">1st </v>
          </cell>
          <cell r="J3948" t="str">
            <v>HRP</v>
          </cell>
          <cell r="K3948">
            <v>3</v>
          </cell>
        </row>
        <row r="3949">
          <cell r="A3949">
            <v>1600</v>
          </cell>
          <cell r="B3949" t="str">
            <v>Mark</v>
          </cell>
          <cell r="C3949" t="str">
            <v>Pattison</v>
          </cell>
          <cell r="D3949">
            <v>28009</v>
          </cell>
          <cell r="E3949" t="str">
            <v>M</v>
          </cell>
          <cell r="F3949">
            <v>47</v>
          </cell>
          <cell r="G3949" t="str">
            <v>V 40</v>
          </cell>
          <cell r="H3949" t="str">
            <v>V 40</v>
          </cell>
          <cell r="I3949" t="str">
            <v xml:space="preserve">1st </v>
          </cell>
          <cell r="J3949" t="str">
            <v>HRP</v>
          </cell>
          <cell r="K3949">
            <v>3</v>
          </cell>
        </row>
        <row r="3950">
          <cell r="B3950" t="str">
            <v>Martin</v>
          </cell>
          <cell r="C3950" t="str">
            <v>Peterson</v>
          </cell>
          <cell r="D3950">
            <v>21848</v>
          </cell>
          <cell r="E3950" t="str">
            <v>M</v>
          </cell>
          <cell r="F3950">
            <v>64</v>
          </cell>
          <cell r="G3950" t="str">
            <v>V 60</v>
          </cell>
          <cell r="H3950" t="str">
            <v>V 60</v>
          </cell>
          <cell r="I3950" t="str">
            <v xml:space="preserve">1st </v>
          </cell>
          <cell r="J3950" t="str">
            <v>HRP</v>
          </cell>
          <cell r="K3950">
            <v>3</v>
          </cell>
        </row>
        <row r="3951">
          <cell r="A3951">
            <v>1620</v>
          </cell>
          <cell r="B3951" t="str">
            <v>James</v>
          </cell>
          <cell r="C3951" t="str">
            <v>Pickett</v>
          </cell>
          <cell r="D3951">
            <v>29925</v>
          </cell>
          <cell r="E3951" t="str">
            <v>M</v>
          </cell>
          <cell r="F3951">
            <v>42</v>
          </cell>
          <cell r="G3951" t="str">
            <v>V 40</v>
          </cell>
          <cell r="H3951" t="str">
            <v>V 40</v>
          </cell>
          <cell r="I3951" t="str">
            <v xml:space="preserve">1st </v>
          </cell>
          <cell r="J3951" t="str">
            <v>HRP</v>
          </cell>
          <cell r="K3951">
            <v>3</v>
          </cell>
        </row>
        <row r="3952">
          <cell r="B3952" t="str">
            <v>Ammon</v>
          </cell>
          <cell r="C3952" t="str">
            <v>Piepgrass</v>
          </cell>
          <cell r="D3952">
            <v>28121</v>
          </cell>
          <cell r="E3952" t="str">
            <v>M</v>
          </cell>
          <cell r="F3952">
            <v>47</v>
          </cell>
          <cell r="G3952" t="str">
            <v>V 40</v>
          </cell>
          <cell r="H3952" t="str">
            <v>V 40</v>
          </cell>
          <cell r="I3952" t="str">
            <v xml:space="preserve">1st </v>
          </cell>
          <cell r="J3952" t="str">
            <v>HRP</v>
          </cell>
          <cell r="K3952">
            <v>3</v>
          </cell>
        </row>
        <row r="3953">
          <cell r="A3953">
            <v>1592</v>
          </cell>
          <cell r="B3953" t="str">
            <v>John</v>
          </cell>
          <cell r="C3953" t="str">
            <v>Rowlands</v>
          </cell>
          <cell r="D3953">
            <v>19333</v>
          </cell>
          <cell r="E3953" t="str">
            <v>M</v>
          </cell>
          <cell r="F3953">
            <v>71</v>
          </cell>
          <cell r="G3953" t="str">
            <v>V 70</v>
          </cell>
          <cell r="H3953" t="str">
            <v>V 70</v>
          </cell>
          <cell r="I3953" t="str">
            <v xml:space="preserve">1st </v>
          </cell>
          <cell r="J3953" t="str">
            <v>HRP</v>
          </cell>
          <cell r="K3953">
            <v>3</v>
          </cell>
        </row>
        <row r="3954">
          <cell r="B3954" t="str">
            <v>David</v>
          </cell>
          <cell r="C3954" t="str">
            <v>Russell</v>
          </cell>
          <cell r="D3954">
            <v>23874</v>
          </cell>
          <cell r="E3954" t="str">
            <v>M</v>
          </cell>
          <cell r="F3954">
            <v>59</v>
          </cell>
          <cell r="G3954" t="str">
            <v>V 50</v>
          </cell>
          <cell r="H3954" t="str">
            <v>V 50</v>
          </cell>
          <cell r="I3954" t="str">
            <v xml:space="preserve">1st </v>
          </cell>
          <cell r="J3954" t="str">
            <v>HRP</v>
          </cell>
          <cell r="K3954">
            <v>3</v>
          </cell>
        </row>
        <row r="3955">
          <cell r="A3955">
            <v>1603</v>
          </cell>
          <cell r="B3955" t="str">
            <v>Nicholas</v>
          </cell>
          <cell r="C3955" t="str">
            <v>Screen</v>
          </cell>
          <cell r="D3955">
            <v>30777</v>
          </cell>
          <cell r="E3955" t="str">
            <v>M</v>
          </cell>
          <cell r="F3955">
            <v>40</v>
          </cell>
          <cell r="G3955" t="str">
            <v>V 40</v>
          </cell>
          <cell r="H3955" t="str">
            <v>S</v>
          </cell>
          <cell r="I3955" t="str">
            <v xml:space="preserve">1st </v>
          </cell>
          <cell r="J3955" t="str">
            <v>HRP</v>
          </cell>
          <cell r="K3955">
            <v>3</v>
          </cell>
        </row>
        <row r="3956">
          <cell r="B3956" t="str">
            <v>Nicholas</v>
          </cell>
          <cell r="C3956" t="str">
            <v>Semple</v>
          </cell>
          <cell r="D3956">
            <v>32512</v>
          </cell>
          <cell r="E3956" t="str">
            <v>M</v>
          </cell>
          <cell r="F3956">
            <v>35</v>
          </cell>
          <cell r="G3956" t="str">
            <v>S</v>
          </cell>
          <cell r="H3956" t="str">
            <v>S</v>
          </cell>
          <cell r="I3956" t="str">
            <v xml:space="preserve">1st </v>
          </cell>
          <cell r="J3956" t="str">
            <v>HRP</v>
          </cell>
          <cell r="K3956">
            <v>3</v>
          </cell>
        </row>
        <row r="3957">
          <cell r="A3957">
            <v>1595</v>
          </cell>
          <cell r="B3957" t="str">
            <v>Peter</v>
          </cell>
          <cell r="C3957" t="str">
            <v>Thornton</v>
          </cell>
          <cell r="D3957">
            <v>23585</v>
          </cell>
          <cell r="E3957" t="str">
            <v>M</v>
          </cell>
          <cell r="F3957">
            <v>59</v>
          </cell>
          <cell r="G3957" t="str">
            <v>V 50</v>
          </cell>
          <cell r="H3957" t="str">
            <v>V 50</v>
          </cell>
          <cell r="I3957" t="str">
            <v>1st</v>
          </cell>
          <cell r="J3957" t="str">
            <v>HRP</v>
          </cell>
          <cell r="K3957">
            <v>3</v>
          </cell>
        </row>
        <row r="3958">
          <cell r="B3958" t="str">
            <v>Doug</v>
          </cell>
          <cell r="C3958" t="str">
            <v>Walmsley</v>
          </cell>
          <cell r="D3958">
            <v>23391</v>
          </cell>
          <cell r="E3958" t="str">
            <v>M</v>
          </cell>
          <cell r="F3958">
            <v>60</v>
          </cell>
          <cell r="G3958" t="str">
            <v>V 60</v>
          </cell>
          <cell r="H3958" t="str">
            <v>V 50</v>
          </cell>
          <cell r="I3958" t="str">
            <v xml:space="preserve">1st </v>
          </cell>
          <cell r="J3958" t="str">
            <v>HRP</v>
          </cell>
          <cell r="K3958">
            <v>3</v>
          </cell>
        </row>
        <row r="3959">
          <cell r="A3959">
            <v>1597</v>
          </cell>
          <cell r="B3959" t="str">
            <v>David</v>
          </cell>
          <cell r="C3959" t="str">
            <v>White</v>
          </cell>
          <cell r="D3959">
            <v>25757</v>
          </cell>
          <cell r="E3959" t="str">
            <v>M</v>
          </cell>
          <cell r="F3959">
            <v>54</v>
          </cell>
          <cell r="G3959" t="str">
            <v>V 50</v>
          </cell>
          <cell r="H3959" t="str">
            <v>V 50</v>
          </cell>
          <cell r="I3959" t="str">
            <v xml:space="preserve">1st </v>
          </cell>
          <cell r="J3959" t="str">
            <v>HRP</v>
          </cell>
          <cell r="K3959">
            <v>3</v>
          </cell>
        </row>
        <row r="3960">
          <cell r="B3960" t="str">
            <v>Mark</v>
          </cell>
          <cell r="C3960" t="str">
            <v>Woodcock</v>
          </cell>
          <cell r="D3960">
            <v>30086</v>
          </cell>
          <cell r="E3960" t="str">
            <v>M</v>
          </cell>
          <cell r="F3960">
            <v>42</v>
          </cell>
          <cell r="G3960" t="str">
            <v>V 40</v>
          </cell>
          <cell r="H3960" t="str">
            <v>V 40</v>
          </cell>
          <cell r="I3960" t="str">
            <v>1st</v>
          </cell>
          <cell r="J3960" t="str">
            <v>HRP</v>
          </cell>
          <cell r="K3960">
            <v>3</v>
          </cell>
        </row>
        <row r="3961">
          <cell r="A3961">
            <v>1573</v>
          </cell>
          <cell r="B3961" t="str">
            <v>Brian</v>
          </cell>
          <cell r="C3961" t="str">
            <v>Yates</v>
          </cell>
          <cell r="D3961">
            <v>16193</v>
          </cell>
          <cell r="E3961" t="str">
            <v>M</v>
          </cell>
          <cell r="F3961">
            <v>80</v>
          </cell>
          <cell r="G3961" t="str">
            <v>V 80</v>
          </cell>
          <cell r="H3961" t="str">
            <v>V 70</v>
          </cell>
          <cell r="I3961" t="str">
            <v xml:space="preserve">1st </v>
          </cell>
          <cell r="J3961" t="str">
            <v>HRP</v>
          </cell>
          <cell r="K3961">
            <v>3</v>
          </cell>
        </row>
        <row r="3962">
          <cell r="B3962" t="str">
            <v>Chris</v>
          </cell>
          <cell r="C3962" t="str">
            <v>Zhou</v>
          </cell>
          <cell r="D3962">
            <v>30151</v>
          </cell>
          <cell r="E3962" t="str">
            <v>M</v>
          </cell>
          <cell r="F3962">
            <v>41</v>
          </cell>
          <cell r="G3962" t="str">
            <v>V 40</v>
          </cell>
          <cell r="H3962" t="str">
            <v>V 40</v>
          </cell>
          <cell r="I3962" t="str">
            <v xml:space="preserve">1st </v>
          </cell>
          <cell r="J3962" t="str">
            <v>HRP</v>
          </cell>
          <cell r="K3962">
            <v>3</v>
          </cell>
        </row>
        <row r="3963">
          <cell r="B3963" t="str">
            <v>Freya</v>
          </cell>
          <cell r="C3963" t="str">
            <v>Anglin-Liiv</v>
          </cell>
          <cell r="D3963">
            <v>32376</v>
          </cell>
          <cell r="E3963" t="str">
            <v>F</v>
          </cell>
          <cell r="F3963">
            <v>35</v>
          </cell>
          <cell r="G3963" t="str">
            <v>V 35</v>
          </cell>
          <cell r="H3963" t="str">
            <v>S</v>
          </cell>
          <cell r="I3963" t="str">
            <v>1st</v>
          </cell>
          <cell r="J3963" t="str">
            <v>HRTC</v>
          </cell>
          <cell r="K3963">
            <v>3</v>
          </cell>
        </row>
        <row r="3964">
          <cell r="A3964">
            <v>1494</v>
          </cell>
          <cell r="B3964" t="str">
            <v>Iwona</v>
          </cell>
          <cell r="C3964" t="str">
            <v>Antolik</v>
          </cell>
          <cell r="D3964">
            <v>26442</v>
          </cell>
          <cell r="E3964" t="str">
            <v>F</v>
          </cell>
          <cell r="F3964">
            <v>52</v>
          </cell>
          <cell r="G3964" t="str">
            <v>V 45</v>
          </cell>
          <cell r="H3964" t="str">
            <v>V 45</v>
          </cell>
          <cell r="I3964" t="str">
            <v>1st</v>
          </cell>
          <cell r="J3964" t="str">
            <v>HRTC</v>
          </cell>
          <cell r="K3964">
            <v>3</v>
          </cell>
        </row>
        <row r="3965">
          <cell r="B3965" t="str">
            <v>Emma</v>
          </cell>
          <cell r="C3965" t="str">
            <v>Ashby</v>
          </cell>
          <cell r="D3965">
            <v>33765</v>
          </cell>
          <cell r="E3965" t="str">
            <v>F</v>
          </cell>
          <cell r="F3965">
            <v>32</v>
          </cell>
          <cell r="G3965" t="str">
            <v>S</v>
          </cell>
          <cell r="I3965" t="str">
            <v>1st</v>
          </cell>
          <cell r="J3965" t="str">
            <v>HRTC</v>
          </cell>
          <cell r="K3965">
            <v>3</v>
          </cell>
        </row>
        <row r="3966">
          <cell r="B3966" t="str">
            <v>Kate</v>
          </cell>
          <cell r="C3966" t="str">
            <v>Babb</v>
          </cell>
          <cell r="D3966">
            <v>24022</v>
          </cell>
          <cell r="E3966" t="str">
            <v>F</v>
          </cell>
          <cell r="F3966">
            <v>58</v>
          </cell>
          <cell r="G3966" t="str">
            <v>V 55</v>
          </cell>
          <cell r="H3966" t="str">
            <v>V 55</v>
          </cell>
          <cell r="I3966" t="str">
            <v>1st</v>
          </cell>
          <cell r="J3966" t="str">
            <v>HRTC</v>
          </cell>
          <cell r="K3966">
            <v>3</v>
          </cell>
        </row>
        <row r="3967">
          <cell r="B3967" t="str">
            <v>Lucy</v>
          </cell>
          <cell r="C3967" t="str">
            <v>Barnes</v>
          </cell>
          <cell r="D3967">
            <v>34688</v>
          </cell>
          <cell r="E3967" t="str">
            <v>F</v>
          </cell>
          <cell r="F3967">
            <v>29</v>
          </cell>
          <cell r="G3967" t="str">
            <v>S</v>
          </cell>
          <cell r="H3967" t="str">
            <v>S</v>
          </cell>
          <cell r="I3967" t="str">
            <v>1st</v>
          </cell>
          <cell r="J3967" t="str">
            <v>HRTC</v>
          </cell>
          <cell r="K3967">
            <v>3</v>
          </cell>
        </row>
        <row r="3968">
          <cell r="B3968" t="str">
            <v>Helen</v>
          </cell>
          <cell r="C3968" t="str">
            <v>Barnes-Martin</v>
          </cell>
          <cell r="D3968">
            <v>24511</v>
          </cell>
          <cell r="E3968" t="str">
            <v>F</v>
          </cell>
          <cell r="F3968">
            <v>57</v>
          </cell>
          <cell r="G3968" t="str">
            <v>V 55</v>
          </cell>
          <cell r="H3968" t="str">
            <v>V 55</v>
          </cell>
          <cell r="I3968" t="str">
            <v>1st</v>
          </cell>
          <cell r="J3968" t="str">
            <v>HRTC</v>
          </cell>
          <cell r="K3968">
            <v>3</v>
          </cell>
        </row>
        <row r="3969">
          <cell r="B3969" t="str">
            <v>Helen</v>
          </cell>
          <cell r="C3969" t="str">
            <v>Barrell</v>
          </cell>
          <cell r="D3969">
            <v>32599</v>
          </cell>
          <cell r="E3969" t="str">
            <v>F</v>
          </cell>
          <cell r="F3969">
            <v>35</v>
          </cell>
          <cell r="G3969" t="str">
            <v>V 35</v>
          </cell>
          <cell r="H3969" t="str">
            <v>S</v>
          </cell>
          <cell r="I3969" t="str">
            <v>1st</v>
          </cell>
          <cell r="J3969" t="str">
            <v>HRTC</v>
          </cell>
          <cell r="K3969">
            <v>3</v>
          </cell>
        </row>
        <row r="3970">
          <cell r="B3970" t="str">
            <v>Debbie</v>
          </cell>
          <cell r="C3970" t="str">
            <v>Barry</v>
          </cell>
          <cell r="D3970">
            <v>22275</v>
          </cell>
          <cell r="E3970" t="str">
            <v>F</v>
          </cell>
          <cell r="F3970">
            <v>63</v>
          </cell>
          <cell r="G3970" t="str">
            <v>V 55</v>
          </cell>
          <cell r="H3970" t="str">
            <v>V 55</v>
          </cell>
          <cell r="I3970" t="str">
            <v>1st</v>
          </cell>
          <cell r="J3970" t="str">
            <v>HRTC</v>
          </cell>
          <cell r="K3970">
            <v>3</v>
          </cell>
        </row>
        <row r="3971">
          <cell r="B3971" t="str">
            <v>Shannon</v>
          </cell>
          <cell r="C3971" t="str">
            <v>Beales</v>
          </cell>
          <cell r="D3971">
            <v>30635</v>
          </cell>
          <cell r="E3971" t="str">
            <v>F</v>
          </cell>
          <cell r="F3971">
            <v>40</v>
          </cell>
          <cell r="G3971" t="str">
            <v>V 35</v>
          </cell>
          <cell r="I3971" t="str">
            <v>1st</v>
          </cell>
          <cell r="J3971" t="str">
            <v>HRTC</v>
          </cell>
          <cell r="K3971">
            <v>3</v>
          </cell>
        </row>
        <row r="3972">
          <cell r="B3972" t="str">
            <v>Martine</v>
          </cell>
          <cell r="C3972" t="str">
            <v>Beard</v>
          </cell>
          <cell r="D3972">
            <v>29316</v>
          </cell>
          <cell r="E3972" t="str">
            <v>F</v>
          </cell>
          <cell r="F3972">
            <v>44</v>
          </cell>
          <cell r="G3972" t="str">
            <v>V 35</v>
          </cell>
          <cell r="H3972" t="str">
            <v>V 35</v>
          </cell>
          <cell r="I3972" t="str">
            <v>1st</v>
          </cell>
          <cell r="J3972" t="str">
            <v>HRTC</v>
          </cell>
          <cell r="K3972">
            <v>3</v>
          </cell>
        </row>
        <row r="3973">
          <cell r="B3973" t="str">
            <v>Nadine</v>
          </cell>
          <cell r="C3973" t="str">
            <v>Bedi</v>
          </cell>
          <cell r="D3973">
            <v>26547</v>
          </cell>
          <cell r="E3973" t="str">
            <v>F</v>
          </cell>
          <cell r="F3973">
            <v>51</v>
          </cell>
          <cell r="G3973" t="str">
            <v>V 45</v>
          </cell>
          <cell r="H3973" t="str">
            <v>V 45</v>
          </cell>
          <cell r="I3973" t="str">
            <v>1st</v>
          </cell>
          <cell r="J3973" t="str">
            <v>HRTC</v>
          </cell>
          <cell r="K3973">
            <v>3</v>
          </cell>
        </row>
        <row r="3974">
          <cell r="B3974" t="str">
            <v>Allison</v>
          </cell>
          <cell r="C3974" t="str">
            <v>Beeton</v>
          </cell>
          <cell r="D3974">
            <v>24497</v>
          </cell>
          <cell r="E3974" t="str">
            <v>F</v>
          </cell>
          <cell r="F3974">
            <v>57</v>
          </cell>
          <cell r="G3974" t="str">
            <v>V 55</v>
          </cell>
          <cell r="H3974" t="str">
            <v>V 55</v>
          </cell>
          <cell r="I3974" t="str">
            <v>1st</v>
          </cell>
          <cell r="J3974" t="str">
            <v>HRTC</v>
          </cell>
          <cell r="K3974">
            <v>3</v>
          </cell>
        </row>
        <row r="3975">
          <cell r="B3975" t="str">
            <v>Charlotte</v>
          </cell>
          <cell r="C3975" t="str">
            <v>Berndes</v>
          </cell>
          <cell r="D3975">
            <v>32663</v>
          </cell>
          <cell r="E3975" t="str">
            <v>F</v>
          </cell>
          <cell r="F3975">
            <v>35</v>
          </cell>
          <cell r="G3975" t="str">
            <v>V 35</v>
          </cell>
          <cell r="H3975" t="str">
            <v>S</v>
          </cell>
          <cell r="I3975" t="str">
            <v>1st</v>
          </cell>
          <cell r="J3975" t="str">
            <v>HRTC</v>
          </cell>
          <cell r="K3975">
            <v>3</v>
          </cell>
        </row>
        <row r="3976">
          <cell r="B3976" t="str">
            <v>Lorraine</v>
          </cell>
          <cell r="C3976" t="str">
            <v>Berry</v>
          </cell>
          <cell r="D3976">
            <v>29815</v>
          </cell>
          <cell r="E3976" t="str">
            <v>F</v>
          </cell>
          <cell r="F3976">
            <v>42</v>
          </cell>
          <cell r="G3976" t="str">
            <v>V 35</v>
          </cell>
          <cell r="H3976" t="str">
            <v>V 35</v>
          </cell>
          <cell r="I3976" t="str">
            <v>1st</v>
          </cell>
          <cell r="J3976" t="str">
            <v>HRTC</v>
          </cell>
          <cell r="K3976">
            <v>3</v>
          </cell>
        </row>
        <row r="3977">
          <cell r="B3977" t="str">
            <v>Paige</v>
          </cell>
          <cell r="C3977" t="str">
            <v>Bircham</v>
          </cell>
          <cell r="D3977">
            <v>34536</v>
          </cell>
          <cell r="E3977" t="str">
            <v>F</v>
          </cell>
          <cell r="F3977">
            <v>29</v>
          </cell>
          <cell r="G3977" t="str">
            <v>S</v>
          </cell>
          <cell r="H3977" t="str">
            <v>S</v>
          </cell>
          <cell r="I3977" t="str">
            <v>1st</v>
          </cell>
          <cell r="J3977" t="str">
            <v>HRTC</v>
          </cell>
          <cell r="K3977">
            <v>3</v>
          </cell>
        </row>
        <row r="3978">
          <cell r="A3978">
            <v>1504</v>
          </cell>
          <cell r="B3978" t="str">
            <v>Fieke</v>
          </cell>
          <cell r="C3978" t="str">
            <v>Blackwell</v>
          </cell>
          <cell r="D3978">
            <v>31918</v>
          </cell>
          <cell r="E3978" t="str">
            <v>F</v>
          </cell>
          <cell r="F3978">
            <v>37</v>
          </cell>
          <cell r="G3978" t="str">
            <v>V 35</v>
          </cell>
          <cell r="H3978" t="str">
            <v>V 35</v>
          </cell>
          <cell r="I3978" t="str">
            <v>1st</v>
          </cell>
          <cell r="J3978" t="str">
            <v>HRTC</v>
          </cell>
          <cell r="K3978">
            <v>3</v>
          </cell>
        </row>
        <row r="3979">
          <cell r="B3979" t="str">
            <v>Julie</v>
          </cell>
          <cell r="C3979" t="str">
            <v>Bradley</v>
          </cell>
          <cell r="D3979">
            <v>22012</v>
          </cell>
          <cell r="E3979" t="str">
            <v>F</v>
          </cell>
          <cell r="F3979">
            <v>64</v>
          </cell>
          <cell r="G3979" t="str">
            <v>V 55</v>
          </cell>
          <cell r="H3979" t="str">
            <v>V 55</v>
          </cell>
          <cell r="I3979" t="str">
            <v>1st</v>
          </cell>
          <cell r="J3979" t="str">
            <v>HRTC</v>
          </cell>
          <cell r="K3979">
            <v>3</v>
          </cell>
        </row>
        <row r="3980">
          <cell r="B3980" t="str">
            <v>Lisa-Marie</v>
          </cell>
          <cell r="C3980" t="str">
            <v>Bradnock</v>
          </cell>
          <cell r="D3980">
            <v>30090</v>
          </cell>
          <cell r="E3980" t="str">
            <v>F</v>
          </cell>
          <cell r="F3980">
            <v>42</v>
          </cell>
          <cell r="G3980" t="str">
            <v>V 35</v>
          </cell>
          <cell r="I3980" t="str">
            <v>1st</v>
          </cell>
          <cell r="J3980" t="str">
            <v>HRTC</v>
          </cell>
          <cell r="K3980">
            <v>3</v>
          </cell>
        </row>
        <row r="3981">
          <cell r="B3981" t="str">
            <v>Lisa</v>
          </cell>
          <cell r="C3981" t="str">
            <v>Brett</v>
          </cell>
          <cell r="D3981">
            <v>25470</v>
          </cell>
          <cell r="E3981" t="str">
            <v>F</v>
          </cell>
          <cell r="F3981">
            <v>54</v>
          </cell>
          <cell r="G3981" t="str">
            <v>V 45</v>
          </cell>
          <cell r="H3981" t="str">
            <v>V 45</v>
          </cell>
          <cell r="I3981" t="str">
            <v>1st</v>
          </cell>
          <cell r="J3981" t="str">
            <v>HRTC</v>
          </cell>
          <cell r="K3981">
            <v>3</v>
          </cell>
        </row>
        <row r="3982">
          <cell r="B3982" t="str">
            <v>Katie</v>
          </cell>
          <cell r="C3982" t="str">
            <v>Brownjohn</v>
          </cell>
          <cell r="D3982">
            <v>35994</v>
          </cell>
          <cell r="E3982" t="str">
            <v>F</v>
          </cell>
          <cell r="F3982">
            <v>25</v>
          </cell>
          <cell r="G3982" t="str">
            <v>S</v>
          </cell>
          <cell r="H3982" t="str">
            <v>S</v>
          </cell>
          <cell r="I3982" t="str">
            <v>1st</v>
          </cell>
          <cell r="J3982" t="str">
            <v>HRTC</v>
          </cell>
          <cell r="K3982">
            <v>3</v>
          </cell>
        </row>
        <row r="3983">
          <cell r="B3983" t="str">
            <v>Alison</v>
          </cell>
          <cell r="C3983" t="str">
            <v>Bull</v>
          </cell>
          <cell r="D3983">
            <v>24529</v>
          </cell>
          <cell r="E3983" t="str">
            <v>F</v>
          </cell>
          <cell r="F3983">
            <v>57</v>
          </cell>
          <cell r="G3983" t="str">
            <v>V 55</v>
          </cell>
          <cell r="H3983" t="str">
            <v>V 55</v>
          </cell>
          <cell r="I3983" t="str">
            <v>1st</v>
          </cell>
          <cell r="J3983" t="str">
            <v>HRTC</v>
          </cell>
          <cell r="K3983">
            <v>3</v>
          </cell>
        </row>
        <row r="3984">
          <cell r="B3984" t="str">
            <v>Julie</v>
          </cell>
          <cell r="C3984" t="str">
            <v>Bull</v>
          </cell>
          <cell r="D3984">
            <v>26624</v>
          </cell>
          <cell r="E3984" t="str">
            <v>F</v>
          </cell>
          <cell r="F3984">
            <v>51</v>
          </cell>
          <cell r="G3984" t="str">
            <v>V 45</v>
          </cell>
          <cell r="H3984" t="str">
            <v>V 45</v>
          </cell>
          <cell r="I3984" t="str">
            <v>1st</v>
          </cell>
          <cell r="J3984" t="str">
            <v>HRTC</v>
          </cell>
          <cell r="K3984">
            <v>3</v>
          </cell>
        </row>
        <row r="3985">
          <cell r="B3985" t="str">
            <v>Natalie</v>
          </cell>
          <cell r="C3985" t="str">
            <v>Carman</v>
          </cell>
          <cell r="D3985">
            <v>32863</v>
          </cell>
          <cell r="E3985" t="str">
            <v>F</v>
          </cell>
          <cell r="F3985">
            <v>34</v>
          </cell>
          <cell r="G3985" t="str">
            <v>S</v>
          </cell>
          <cell r="H3985" t="str">
            <v>S</v>
          </cell>
          <cell r="I3985" t="str">
            <v>1st</v>
          </cell>
          <cell r="J3985" t="str">
            <v>HRTC</v>
          </cell>
          <cell r="K3985">
            <v>3</v>
          </cell>
        </row>
        <row r="3986">
          <cell r="B3986" t="str">
            <v>Sarah</v>
          </cell>
          <cell r="C3986" t="str">
            <v>Carman</v>
          </cell>
          <cell r="D3986">
            <v>33059</v>
          </cell>
          <cell r="E3986" t="str">
            <v>F</v>
          </cell>
          <cell r="F3986">
            <v>34</v>
          </cell>
          <cell r="G3986" t="str">
            <v>S</v>
          </cell>
          <cell r="H3986" t="str">
            <v>S</v>
          </cell>
          <cell r="I3986" t="str">
            <v>1st</v>
          </cell>
          <cell r="J3986" t="str">
            <v>HRTC</v>
          </cell>
          <cell r="K3986">
            <v>3</v>
          </cell>
        </row>
        <row r="3987">
          <cell r="A3987">
            <v>1456</v>
          </cell>
          <cell r="B3987" t="str">
            <v>Claire</v>
          </cell>
          <cell r="C3987" t="str">
            <v>Carter</v>
          </cell>
          <cell r="D3987">
            <v>27100</v>
          </cell>
          <cell r="E3987" t="str">
            <v>F</v>
          </cell>
          <cell r="F3987">
            <v>50</v>
          </cell>
          <cell r="G3987" t="str">
            <v>V 45</v>
          </cell>
          <cell r="H3987" t="str">
            <v>V 45</v>
          </cell>
          <cell r="I3987" t="str">
            <v>1st</v>
          </cell>
          <cell r="J3987" t="str">
            <v>HRTC</v>
          </cell>
          <cell r="K3987">
            <v>3</v>
          </cell>
        </row>
        <row r="3988">
          <cell r="B3988" t="str">
            <v>Jessica</v>
          </cell>
          <cell r="C3988" t="str">
            <v>Carter</v>
          </cell>
          <cell r="D3988">
            <v>34479</v>
          </cell>
          <cell r="E3988" t="str">
            <v>F</v>
          </cell>
          <cell r="F3988">
            <v>30</v>
          </cell>
          <cell r="G3988" t="str">
            <v>S</v>
          </cell>
          <cell r="H3988" t="str">
            <v>S</v>
          </cell>
          <cell r="I3988" t="str">
            <v>1st</v>
          </cell>
          <cell r="J3988" t="str">
            <v>HRTC</v>
          </cell>
          <cell r="K3988">
            <v>3</v>
          </cell>
        </row>
        <row r="3989">
          <cell r="B3989" t="str">
            <v>Emily</v>
          </cell>
          <cell r="C3989" t="str">
            <v>Carter-Scott</v>
          </cell>
          <cell r="D3989">
            <v>35957</v>
          </cell>
          <cell r="E3989" t="str">
            <v>F</v>
          </cell>
          <cell r="F3989">
            <v>26</v>
          </cell>
          <cell r="G3989" t="str">
            <v>S</v>
          </cell>
          <cell r="I3989" t="str">
            <v>1st</v>
          </cell>
          <cell r="J3989" t="str">
            <v>HRTC</v>
          </cell>
          <cell r="K3989">
            <v>3</v>
          </cell>
        </row>
        <row r="3990">
          <cell r="B3990" t="str">
            <v>Claire</v>
          </cell>
          <cell r="C3990" t="str">
            <v>Clark</v>
          </cell>
          <cell r="D3990">
            <v>30199</v>
          </cell>
          <cell r="E3990" t="str">
            <v>F</v>
          </cell>
          <cell r="F3990">
            <v>41</v>
          </cell>
          <cell r="G3990" t="str">
            <v>V 35</v>
          </cell>
          <cell r="H3990" t="str">
            <v>V 35</v>
          </cell>
          <cell r="I3990" t="str">
            <v>1st</v>
          </cell>
          <cell r="J3990" t="str">
            <v>HRTC</v>
          </cell>
          <cell r="K3990">
            <v>3</v>
          </cell>
        </row>
        <row r="3991">
          <cell r="B3991" t="str">
            <v>Pat</v>
          </cell>
          <cell r="C3991" t="str">
            <v>Coates</v>
          </cell>
          <cell r="D3991">
            <v>21322</v>
          </cell>
          <cell r="E3991" t="str">
            <v>F</v>
          </cell>
          <cell r="F3991">
            <v>66</v>
          </cell>
          <cell r="G3991" t="str">
            <v>V 65</v>
          </cell>
          <cell r="I3991" t="str">
            <v>1st</v>
          </cell>
          <cell r="J3991" t="str">
            <v>HRTC</v>
          </cell>
          <cell r="K3991">
            <v>3</v>
          </cell>
        </row>
        <row r="3992">
          <cell r="B3992" t="str">
            <v>Rachel</v>
          </cell>
          <cell r="C3992" t="str">
            <v>Cochrane</v>
          </cell>
          <cell r="D3992">
            <v>29807</v>
          </cell>
          <cell r="E3992" t="str">
            <v>F</v>
          </cell>
          <cell r="F3992">
            <v>42</v>
          </cell>
          <cell r="G3992" t="str">
            <v>V 35</v>
          </cell>
          <cell r="I3992" t="str">
            <v>1st</v>
          </cell>
          <cell r="J3992" t="str">
            <v>HRTC</v>
          </cell>
          <cell r="K3992">
            <v>3</v>
          </cell>
        </row>
        <row r="3993">
          <cell r="B3993" t="str">
            <v>Angela</v>
          </cell>
          <cell r="C3993" t="str">
            <v>Cook</v>
          </cell>
          <cell r="D3993">
            <v>23527</v>
          </cell>
          <cell r="E3993" t="str">
            <v>F</v>
          </cell>
          <cell r="F3993">
            <v>60</v>
          </cell>
          <cell r="G3993" t="str">
            <v>V 55</v>
          </cell>
          <cell r="H3993" t="str">
            <v>V 55</v>
          </cell>
          <cell r="I3993" t="str">
            <v>1st</v>
          </cell>
          <cell r="J3993" t="str">
            <v>HRTC</v>
          </cell>
          <cell r="K3993">
            <v>3</v>
          </cell>
        </row>
        <row r="3994">
          <cell r="B3994" t="str">
            <v>Lisa</v>
          </cell>
          <cell r="C3994" t="str">
            <v>Cootes</v>
          </cell>
          <cell r="D3994">
            <v>26791</v>
          </cell>
          <cell r="E3994" t="str">
            <v>F</v>
          </cell>
          <cell r="F3994">
            <v>51</v>
          </cell>
          <cell r="G3994" t="str">
            <v>V 45</v>
          </cell>
          <cell r="I3994" t="str">
            <v>1st</v>
          </cell>
          <cell r="J3994" t="str">
            <v>HRTC</v>
          </cell>
          <cell r="K3994">
            <v>3</v>
          </cell>
        </row>
        <row r="3995">
          <cell r="A3995">
            <v>1465</v>
          </cell>
          <cell r="B3995" t="str">
            <v>Louise</v>
          </cell>
          <cell r="C3995" t="str">
            <v>Cootes</v>
          </cell>
          <cell r="D3995">
            <v>29096</v>
          </cell>
          <cell r="E3995" t="str">
            <v>F</v>
          </cell>
          <cell r="F3995">
            <v>44</v>
          </cell>
          <cell r="G3995" t="str">
            <v>V 35</v>
          </cell>
          <cell r="H3995" t="str">
            <v>V 35</v>
          </cell>
          <cell r="I3995" t="str">
            <v>1st</v>
          </cell>
          <cell r="J3995" t="str">
            <v>HRTC</v>
          </cell>
          <cell r="K3995">
            <v>3</v>
          </cell>
        </row>
        <row r="3996">
          <cell r="B3996" t="str">
            <v>Nicola</v>
          </cell>
          <cell r="C3996" t="str">
            <v>Court</v>
          </cell>
          <cell r="D3996">
            <v>27471</v>
          </cell>
          <cell r="E3996" t="str">
            <v>F</v>
          </cell>
          <cell r="F3996">
            <v>49</v>
          </cell>
          <cell r="G3996" t="str">
            <v>V 45</v>
          </cell>
          <cell r="H3996" t="str">
            <v>V 45</v>
          </cell>
          <cell r="I3996" t="str">
            <v>1st</v>
          </cell>
          <cell r="J3996" t="str">
            <v>HRTC</v>
          </cell>
          <cell r="K3996">
            <v>3</v>
          </cell>
        </row>
        <row r="3997">
          <cell r="B3997" t="str">
            <v>Victoria</v>
          </cell>
          <cell r="C3997" t="str">
            <v>Cousins</v>
          </cell>
          <cell r="D3997">
            <v>27030</v>
          </cell>
          <cell r="E3997" t="str">
            <v>F</v>
          </cell>
          <cell r="F3997">
            <v>50</v>
          </cell>
          <cell r="G3997" t="str">
            <v>V 45</v>
          </cell>
          <cell r="H3997" t="str">
            <v>V 45</v>
          </cell>
          <cell r="I3997" t="str">
            <v>1st</v>
          </cell>
          <cell r="J3997" t="str">
            <v>HRTC</v>
          </cell>
          <cell r="K3997">
            <v>3</v>
          </cell>
        </row>
        <row r="3998">
          <cell r="B3998" t="str">
            <v>Emily</v>
          </cell>
          <cell r="C3998" t="str">
            <v>Cross</v>
          </cell>
          <cell r="D3998">
            <v>31754</v>
          </cell>
          <cell r="E3998" t="str">
            <v>F</v>
          </cell>
          <cell r="F3998">
            <v>37</v>
          </cell>
          <cell r="G3998" t="str">
            <v>V 35</v>
          </cell>
          <cell r="I3998" t="str">
            <v>1st</v>
          </cell>
          <cell r="J3998" t="str">
            <v>HRTC</v>
          </cell>
          <cell r="K3998">
            <v>3</v>
          </cell>
        </row>
        <row r="3999">
          <cell r="B3999" t="str">
            <v>Antonella</v>
          </cell>
          <cell r="C3999" t="str">
            <v>Crudgington</v>
          </cell>
          <cell r="D3999">
            <v>27925</v>
          </cell>
          <cell r="E3999" t="str">
            <v>F</v>
          </cell>
          <cell r="F3999">
            <v>48</v>
          </cell>
          <cell r="G3999" t="str">
            <v>V 45</v>
          </cell>
          <cell r="H3999" t="str">
            <v>V 45</v>
          </cell>
          <cell r="I3999" t="str">
            <v>1st</v>
          </cell>
          <cell r="J3999" t="str">
            <v>HRTC</v>
          </cell>
          <cell r="K3999">
            <v>3</v>
          </cell>
        </row>
        <row r="4000">
          <cell r="B4000" t="str">
            <v>Lorna</v>
          </cell>
          <cell r="C4000" t="str">
            <v>Crump</v>
          </cell>
          <cell r="D4000">
            <v>28865</v>
          </cell>
          <cell r="E4000" t="str">
            <v>F</v>
          </cell>
          <cell r="F4000">
            <v>45</v>
          </cell>
          <cell r="G4000" t="str">
            <v>V 45</v>
          </cell>
          <cell r="H4000" t="str">
            <v>V 35</v>
          </cell>
          <cell r="I4000" t="str">
            <v>1st</v>
          </cell>
          <cell r="J4000" t="str">
            <v>HRTC</v>
          </cell>
          <cell r="K4000">
            <v>3</v>
          </cell>
        </row>
        <row r="4001">
          <cell r="B4001" t="str">
            <v>Tracey</v>
          </cell>
          <cell r="C4001" t="str">
            <v>Cruz</v>
          </cell>
          <cell r="D4001">
            <v>29411</v>
          </cell>
          <cell r="E4001" t="str">
            <v>F</v>
          </cell>
          <cell r="F4001">
            <v>44</v>
          </cell>
          <cell r="G4001" t="str">
            <v>V 35</v>
          </cell>
          <cell r="H4001" t="str">
            <v>V 35</v>
          </cell>
          <cell r="I4001" t="str">
            <v>1st</v>
          </cell>
          <cell r="J4001" t="str">
            <v>HRTC</v>
          </cell>
          <cell r="K4001">
            <v>3</v>
          </cell>
        </row>
        <row r="4002">
          <cell r="B4002" t="str">
            <v>Elle</v>
          </cell>
          <cell r="C4002" t="str">
            <v>Curran</v>
          </cell>
          <cell r="D4002">
            <v>34906</v>
          </cell>
          <cell r="E4002" t="str">
            <v>F</v>
          </cell>
          <cell r="F4002">
            <v>28</v>
          </cell>
          <cell r="G4002" t="str">
            <v>S</v>
          </cell>
          <cell r="H4002" t="str">
            <v>S</v>
          </cell>
          <cell r="I4002" t="str">
            <v>1st</v>
          </cell>
          <cell r="J4002" t="str">
            <v>HRTC</v>
          </cell>
          <cell r="K4002">
            <v>3</v>
          </cell>
        </row>
        <row r="4003">
          <cell r="B4003" t="str">
            <v>Gemma</v>
          </cell>
          <cell r="C4003" t="str">
            <v>Curran</v>
          </cell>
          <cell r="D4003">
            <v>32482</v>
          </cell>
          <cell r="E4003" t="str">
            <v>F</v>
          </cell>
          <cell r="F4003">
            <v>35</v>
          </cell>
          <cell r="G4003" t="str">
            <v>V 35</v>
          </cell>
          <cell r="H4003" t="str">
            <v>S</v>
          </cell>
          <cell r="I4003" t="str">
            <v>1st</v>
          </cell>
          <cell r="J4003" t="str">
            <v>HRTC</v>
          </cell>
          <cell r="K4003">
            <v>3</v>
          </cell>
        </row>
        <row r="4004">
          <cell r="B4004" t="str">
            <v>Maia</v>
          </cell>
          <cell r="C4004" t="str">
            <v>Dilloway</v>
          </cell>
          <cell r="D4004">
            <v>36491</v>
          </cell>
          <cell r="E4004" t="str">
            <v>F</v>
          </cell>
          <cell r="F4004">
            <v>24</v>
          </cell>
          <cell r="G4004" t="str">
            <v>S</v>
          </cell>
          <cell r="H4004" t="str">
            <v>S</v>
          </cell>
          <cell r="I4004" t="str">
            <v>1st</v>
          </cell>
          <cell r="J4004" t="str">
            <v>HRTC</v>
          </cell>
          <cell r="K4004">
            <v>3</v>
          </cell>
        </row>
        <row r="4005">
          <cell r="A4005">
            <v>1485</v>
          </cell>
          <cell r="B4005" t="str">
            <v>Luella</v>
          </cell>
          <cell r="C4005" t="str">
            <v>Dixon</v>
          </cell>
          <cell r="D4005">
            <v>23994</v>
          </cell>
          <cell r="E4005" t="str">
            <v>F</v>
          </cell>
          <cell r="F4005">
            <v>58</v>
          </cell>
          <cell r="G4005" t="str">
            <v>V 55</v>
          </cell>
          <cell r="H4005" t="str">
            <v>V 55</v>
          </cell>
          <cell r="I4005" t="str">
            <v>1st</v>
          </cell>
          <cell r="J4005" t="str">
            <v>HRTC</v>
          </cell>
          <cell r="K4005">
            <v>3</v>
          </cell>
        </row>
        <row r="4006">
          <cell r="B4006" t="str">
            <v>Shelley</v>
          </cell>
          <cell r="C4006" t="str">
            <v>Donovan</v>
          </cell>
          <cell r="D4006">
            <v>25633</v>
          </cell>
          <cell r="E4006" t="str">
            <v>F</v>
          </cell>
          <cell r="F4006">
            <v>54</v>
          </cell>
          <cell r="G4006" t="str">
            <v>V 45</v>
          </cell>
          <cell r="I4006" t="str">
            <v>1st</v>
          </cell>
          <cell r="J4006" t="str">
            <v>HRTC</v>
          </cell>
          <cell r="K4006">
            <v>3</v>
          </cell>
        </row>
        <row r="4007">
          <cell r="B4007" t="str">
            <v>Bethany</v>
          </cell>
          <cell r="C4007" t="str">
            <v>Drake</v>
          </cell>
          <cell r="D4007">
            <v>33838</v>
          </cell>
          <cell r="E4007" t="str">
            <v>F</v>
          </cell>
          <cell r="F4007">
            <v>31</v>
          </cell>
          <cell r="G4007" t="str">
            <v>S</v>
          </cell>
          <cell r="I4007" t="str">
            <v>1st</v>
          </cell>
          <cell r="J4007" t="str">
            <v>HRTC</v>
          </cell>
          <cell r="K4007">
            <v>3</v>
          </cell>
        </row>
        <row r="4008">
          <cell r="B4008" t="str">
            <v>Sarah</v>
          </cell>
          <cell r="C4008" t="str">
            <v>Ede</v>
          </cell>
          <cell r="D4008">
            <v>32822</v>
          </cell>
          <cell r="E4008" t="str">
            <v>F</v>
          </cell>
          <cell r="F4008">
            <v>34</v>
          </cell>
          <cell r="G4008" t="str">
            <v>S</v>
          </cell>
          <cell r="H4008" t="str">
            <v>S</v>
          </cell>
          <cell r="I4008" t="str">
            <v>1st</v>
          </cell>
          <cell r="J4008" t="str">
            <v>HRTC</v>
          </cell>
          <cell r="K4008">
            <v>3</v>
          </cell>
        </row>
        <row r="4009">
          <cell r="B4009" t="str">
            <v>Dawn</v>
          </cell>
          <cell r="C4009" t="str">
            <v>Elford</v>
          </cell>
          <cell r="D4009">
            <v>28213</v>
          </cell>
          <cell r="E4009" t="str">
            <v>F</v>
          </cell>
          <cell r="F4009">
            <v>47</v>
          </cell>
          <cell r="G4009" t="str">
            <v>V 45</v>
          </cell>
          <cell r="H4009" t="str">
            <v>V 45</v>
          </cell>
          <cell r="I4009" t="str">
            <v>1st</v>
          </cell>
          <cell r="J4009" t="str">
            <v>HRTC</v>
          </cell>
          <cell r="K4009">
            <v>3</v>
          </cell>
        </row>
        <row r="4010">
          <cell r="B4010" t="str">
            <v>Jane</v>
          </cell>
          <cell r="C4010" t="str">
            <v>Evans</v>
          </cell>
          <cell r="D4010">
            <v>23776</v>
          </cell>
          <cell r="E4010" t="str">
            <v>F</v>
          </cell>
          <cell r="F4010">
            <v>59</v>
          </cell>
          <cell r="G4010" t="str">
            <v>V 55</v>
          </cell>
          <cell r="H4010" t="str">
            <v>V 55</v>
          </cell>
          <cell r="I4010" t="str">
            <v>1st</v>
          </cell>
          <cell r="J4010" t="str">
            <v>HRTC</v>
          </cell>
          <cell r="K4010">
            <v>3</v>
          </cell>
        </row>
        <row r="4011">
          <cell r="B4011" t="str">
            <v>Sophie</v>
          </cell>
          <cell r="C4011" t="str">
            <v>Evans</v>
          </cell>
          <cell r="D4011">
            <v>35088</v>
          </cell>
          <cell r="E4011" t="str">
            <v>F</v>
          </cell>
          <cell r="F4011">
            <v>28</v>
          </cell>
          <cell r="G4011" t="str">
            <v>S</v>
          </cell>
          <cell r="I4011" t="str">
            <v>1st</v>
          </cell>
          <cell r="J4011" t="str">
            <v>HRTC</v>
          </cell>
          <cell r="K4011">
            <v>3</v>
          </cell>
        </row>
        <row r="4012">
          <cell r="B4012" t="str">
            <v>Sophie</v>
          </cell>
          <cell r="C4012" t="str">
            <v>Evans</v>
          </cell>
          <cell r="D4012">
            <v>34646</v>
          </cell>
          <cell r="E4012" t="str">
            <v>F</v>
          </cell>
          <cell r="F4012">
            <v>29</v>
          </cell>
          <cell r="G4012" t="str">
            <v>S</v>
          </cell>
          <cell r="I4012" t="str">
            <v>1st</v>
          </cell>
          <cell r="J4012" t="str">
            <v>HRTC</v>
          </cell>
          <cell r="K4012">
            <v>3</v>
          </cell>
        </row>
        <row r="4013">
          <cell r="B4013" t="str">
            <v>Heidi</v>
          </cell>
          <cell r="C4013" t="str">
            <v>Fox</v>
          </cell>
          <cell r="D4013">
            <v>28733</v>
          </cell>
          <cell r="E4013" t="str">
            <v>F</v>
          </cell>
          <cell r="F4013">
            <v>45</v>
          </cell>
          <cell r="G4013" t="str">
            <v>V 45</v>
          </cell>
          <cell r="H4013" t="str">
            <v>V 35</v>
          </cell>
          <cell r="I4013" t="str">
            <v>1st</v>
          </cell>
          <cell r="J4013" t="str">
            <v>HRTC</v>
          </cell>
          <cell r="K4013">
            <v>3</v>
          </cell>
        </row>
        <row r="4014">
          <cell r="A4014">
            <v>1455</v>
          </cell>
          <cell r="B4014" t="str">
            <v>Alex</v>
          </cell>
          <cell r="C4014" t="str">
            <v>Fresco-Sumner</v>
          </cell>
          <cell r="D4014">
            <v>34445</v>
          </cell>
          <cell r="E4014" t="str">
            <v>F</v>
          </cell>
          <cell r="F4014">
            <v>30</v>
          </cell>
          <cell r="G4014" t="str">
            <v>S</v>
          </cell>
          <cell r="I4014" t="str">
            <v>1st</v>
          </cell>
          <cell r="J4014" t="str">
            <v>HRTC</v>
          </cell>
          <cell r="K4014">
            <v>3</v>
          </cell>
        </row>
        <row r="4015">
          <cell r="A4015">
            <v>1505</v>
          </cell>
          <cell r="B4015" t="str">
            <v>Alex</v>
          </cell>
          <cell r="C4015" t="str">
            <v>Fresco-Sumner</v>
          </cell>
          <cell r="D4015">
            <v>34445</v>
          </cell>
          <cell r="E4015" t="str">
            <v>F</v>
          </cell>
          <cell r="F4015">
            <v>30</v>
          </cell>
          <cell r="G4015" t="str">
            <v>S</v>
          </cell>
          <cell r="I4015" t="str">
            <v>1st</v>
          </cell>
          <cell r="J4015" t="str">
            <v>HRTC</v>
          </cell>
          <cell r="K4015">
            <v>3</v>
          </cell>
        </row>
        <row r="4016">
          <cell r="B4016" t="str">
            <v>Georgia</v>
          </cell>
          <cell r="C4016" t="str">
            <v>Gadsdon</v>
          </cell>
          <cell r="D4016">
            <v>33278</v>
          </cell>
          <cell r="E4016" t="str">
            <v>F</v>
          </cell>
          <cell r="F4016">
            <v>33</v>
          </cell>
          <cell r="G4016" t="str">
            <v>S</v>
          </cell>
          <cell r="H4016" t="str">
            <v>S</v>
          </cell>
          <cell r="I4016" t="str">
            <v>1st</v>
          </cell>
          <cell r="J4016" t="str">
            <v>HRTC</v>
          </cell>
          <cell r="K4016">
            <v>3</v>
          </cell>
        </row>
        <row r="4017">
          <cell r="B4017" t="str">
            <v>Sarah</v>
          </cell>
          <cell r="C4017" t="str">
            <v>Gainsford</v>
          </cell>
          <cell r="D4017">
            <v>23402</v>
          </cell>
          <cell r="E4017" t="str">
            <v>F</v>
          </cell>
          <cell r="F4017">
            <v>60</v>
          </cell>
          <cell r="G4017" t="str">
            <v>V 55</v>
          </cell>
          <cell r="H4017" t="str">
            <v>V 55</v>
          </cell>
          <cell r="I4017" t="str">
            <v>1st</v>
          </cell>
          <cell r="J4017" t="str">
            <v>HRTC</v>
          </cell>
          <cell r="K4017">
            <v>3</v>
          </cell>
        </row>
        <row r="4018">
          <cell r="B4018" t="str">
            <v>Odette</v>
          </cell>
          <cell r="C4018" t="str">
            <v>Galea-Highstead</v>
          </cell>
          <cell r="D4018">
            <v>32039</v>
          </cell>
          <cell r="E4018" t="str">
            <v>F</v>
          </cell>
          <cell r="F4018">
            <v>36</v>
          </cell>
          <cell r="G4018" t="str">
            <v>V 35</v>
          </cell>
          <cell r="H4018" t="str">
            <v>V 35</v>
          </cell>
          <cell r="I4018" t="str">
            <v>1st</v>
          </cell>
          <cell r="J4018" t="str">
            <v>HRTC</v>
          </cell>
          <cell r="K4018">
            <v>3</v>
          </cell>
        </row>
        <row r="4019">
          <cell r="B4019" t="str">
            <v>Paulene</v>
          </cell>
          <cell r="C4019" t="str">
            <v>Galoppi</v>
          </cell>
          <cell r="D4019">
            <v>17896</v>
          </cell>
          <cell r="E4019" t="str">
            <v>F</v>
          </cell>
          <cell r="F4019">
            <v>75</v>
          </cell>
          <cell r="G4019" t="str">
            <v>V 75</v>
          </cell>
          <cell r="H4019" t="str">
            <v>V 65</v>
          </cell>
          <cell r="I4019" t="str">
            <v>1st</v>
          </cell>
          <cell r="J4019" t="str">
            <v>HRTC</v>
          </cell>
          <cell r="K4019">
            <v>3</v>
          </cell>
        </row>
        <row r="4020">
          <cell r="B4020" t="str">
            <v>Julia</v>
          </cell>
          <cell r="C4020" t="str">
            <v>Gardiner</v>
          </cell>
          <cell r="D4020">
            <v>28674</v>
          </cell>
          <cell r="E4020" t="str">
            <v>F</v>
          </cell>
          <cell r="F4020">
            <v>46</v>
          </cell>
          <cell r="G4020" t="str">
            <v>V 45</v>
          </cell>
          <cell r="H4020" t="str">
            <v>V 45</v>
          </cell>
          <cell r="I4020" t="str">
            <v>1st</v>
          </cell>
          <cell r="J4020" t="str">
            <v>HRTC</v>
          </cell>
          <cell r="K4020">
            <v>3</v>
          </cell>
        </row>
        <row r="4021">
          <cell r="A4021">
            <v>1461</v>
          </cell>
          <cell r="B4021" t="str">
            <v>Keren</v>
          </cell>
          <cell r="C4021" t="str">
            <v>Greenall</v>
          </cell>
          <cell r="D4021">
            <v>28698</v>
          </cell>
          <cell r="E4021" t="str">
            <v>F</v>
          </cell>
          <cell r="F4021">
            <v>45</v>
          </cell>
          <cell r="G4021" t="str">
            <v>V 45</v>
          </cell>
          <cell r="H4021" t="str">
            <v>V 35</v>
          </cell>
          <cell r="I4021" t="str">
            <v>1st</v>
          </cell>
          <cell r="J4021" t="str">
            <v>HRTC</v>
          </cell>
          <cell r="K4021">
            <v>3</v>
          </cell>
        </row>
        <row r="4022">
          <cell r="B4022" t="str">
            <v>Tracy</v>
          </cell>
          <cell r="C4022" t="str">
            <v>Greenall</v>
          </cell>
          <cell r="D4022">
            <v>27928</v>
          </cell>
          <cell r="E4022" t="str">
            <v>F</v>
          </cell>
          <cell r="F4022">
            <v>48</v>
          </cell>
          <cell r="G4022" t="str">
            <v>V 45</v>
          </cell>
          <cell r="H4022" t="str">
            <v>V 45</v>
          </cell>
          <cell r="I4022" t="str">
            <v>1st</v>
          </cell>
          <cell r="J4022" t="str">
            <v>HRTC</v>
          </cell>
          <cell r="K4022">
            <v>3</v>
          </cell>
        </row>
        <row r="4023">
          <cell r="B4023" t="str">
            <v>Yasmin</v>
          </cell>
          <cell r="C4023" t="str">
            <v>Gregory</v>
          </cell>
          <cell r="D4023">
            <v>23115</v>
          </cell>
          <cell r="E4023" t="str">
            <v>F</v>
          </cell>
          <cell r="F4023">
            <v>61</v>
          </cell>
          <cell r="G4023" t="str">
            <v>V 55</v>
          </cell>
          <cell r="H4023" t="str">
            <v>V 55</v>
          </cell>
          <cell r="I4023" t="str">
            <v>1st</v>
          </cell>
          <cell r="J4023" t="str">
            <v>HRTC</v>
          </cell>
          <cell r="K4023">
            <v>3</v>
          </cell>
        </row>
        <row r="4024">
          <cell r="B4024" t="str">
            <v>Anita</v>
          </cell>
          <cell r="C4024" t="str">
            <v>Griffiths</v>
          </cell>
          <cell r="D4024">
            <v>26111</v>
          </cell>
          <cell r="E4024" t="str">
            <v>F</v>
          </cell>
          <cell r="F4024">
            <v>53</v>
          </cell>
          <cell r="G4024" t="str">
            <v>V 45</v>
          </cell>
          <cell r="I4024" t="str">
            <v>1st</v>
          </cell>
          <cell r="J4024" t="str">
            <v>HRTC</v>
          </cell>
          <cell r="K4024">
            <v>3</v>
          </cell>
        </row>
        <row r="4025">
          <cell r="B4025" t="str">
            <v>Joy</v>
          </cell>
          <cell r="C4025" t="str">
            <v>Hale</v>
          </cell>
          <cell r="D4025">
            <v>29081</v>
          </cell>
          <cell r="E4025" t="str">
            <v>F</v>
          </cell>
          <cell r="F4025">
            <v>44</v>
          </cell>
          <cell r="G4025" t="str">
            <v>V 35</v>
          </cell>
          <cell r="H4025" t="str">
            <v>V 35</v>
          </cell>
          <cell r="I4025" t="str">
            <v>1st</v>
          </cell>
          <cell r="J4025" t="str">
            <v>HRTC</v>
          </cell>
          <cell r="K4025">
            <v>3</v>
          </cell>
        </row>
        <row r="4026">
          <cell r="B4026" t="str">
            <v>Nicolette</v>
          </cell>
          <cell r="C4026" t="str">
            <v>Harley</v>
          </cell>
          <cell r="D4026">
            <v>26241</v>
          </cell>
          <cell r="E4026" t="str">
            <v>F</v>
          </cell>
          <cell r="F4026">
            <v>52</v>
          </cell>
          <cell r="G4026" t="str">
            <v>V 45</v>
          </cell>
          <cell r="H4026" t="str">
            <v>V 45</v>
          </cell>
          <cell r="I4026" t="str">
            <v>1st</v>
          </cell>
          <cell r="J4026" t="str">
            <v>HRTC</v>
          </cell>
          <cell r="K4026">
            <v>3</v>
          </cell>
        </row>
        <row r="4027">
          <cell r="B4027" t="str">
            <v>Melanie</v>
          </cell>
          <cell r="C4027" t="str">
            <v>Harris</v>
          </cell>
          <cell r="D4027">
            <v>20866</v>
          </cell>
          <cell r="E4027" t="str">
            <v>F</v>
          </cell>
          <cell r="F4027">
            <v>67</v>
          </cell>
          <cell r="G4027" t="str">
            <v>V 65</v>
          </cell>
          <cell r="H4027" t="str">
            <v>V 65</v>
          </cell>
          <cell r="I4027" t="str">
            <v>1st</v>
          </cell>
          <cell r="J4027" t="str">
            <v>HRTC</v>
          </cell>
          <cell r="K4027">
            <v>3</v>
          </cell>
        </row>
        <row r="4028">
          <cell r="B4028" t="str">
            <v>Siobhan</v>
          </cell>
          <cell r="C4028" t="str">
            <v>Hart</v>
          </cell>
          <cell r="D4028">
            <v>28227</v>
          </cell>
          <cell r="E4028" t="str">
            <v>F</v>
          </cell>
          <cell r="F4028">
            <v>47</v>
          </cell>
          <cell r="G4028" t="str">
            <v>V 45</v>
          </cell>
          <cell r="I4028" t="str">
            <v>1st</v>
          </cell>
          <cell r="J4028" t="str">
            <v>HRTC</v>
          </cell>
          <cell r="K4028">
            <v>3</v>
          </cell>
        </row>
        <row r="4029">
          <cell r="B4029" t="str">
            <v>Debbie</v>
          </cell>
          <cell r="C4029" t="str">
            <v>Hayden</v>
          </cell>
          <cell r="D4029">
            <v>28976</v>
          </cell>
          <cell r="E4029" t="str">
            <v>F</v>
          </cell>
          <cell r="F4029">
            <v>45</v>
          </cell>
          <cell r="G4029" t="str">
            <v>V 45</v>
          </cell>
          <cell r="H4029" t="str">
            <v>V 35</v>
          </cell>
          <cell r="I4029" t="str">
            <v>1st</v>
          </cell>
          <cell r="J4029" t="str">
            <v>HRTC</v>
          </cell>
          <cell r="K4029">
            <v>3</v>
          </cell>
        </row>
        <row r="4030">
          <cell r="B4030" t="str">
            <v>Linda</v>
          </cell>
          <cell r="C4030" t="str">
            <v>Helm-Manley</v>
          </cell>
          <cell r="D4030">
            <v>23394</v>
          </cell>
          <cell r="E4030" t="str">
            <v>F</v>
          </cell>
          <cell r="F4030">
            <v>60</v>
          </cell>
          <cell r="G4030" t="str">
            <v>V 55</v>
          </cell>
          <cell r="H4030" t="str">
            <v>V 55</v>
          </cell>
          <cell r="I4030" t="str">
            <v>1st</v>
          </cell>
          <cell r="J4030" t="str">
            <v>HRTC</v>
          </cell>
          <cell r="K4030">
            <v>3</v>
          </cell>
        </row>
        <row r="4031">
          <cell r="B4031" t="str">
            <v>Laura</v>
          </cell>
          <cell r="C4031" t="str">
            <v>Higgs</v>
          </cell>
          <cell r="D4031">
            <v>27227</v>
          </cell>
          <cell r="E4031" t="str">
            <v>F</v>
          </cell>
          <cell r="F4031">
            <v>50</v>
          </cell>
          <cell r="G4031" t="str">
            <v>V 45</v>
          </cell>
          <cell r="I4031" t="str">
            <v>1st</v>
          </cell>
          <cell r="J4031" t="str">
            <v>HRTC</v>
          </cell>
          <cell r="K4031">
            <v>3</v>
          </cell>
        </row>
        <row r="4032">
          <cell r="B4032" t="str">
            <v>Kerry-Ann</v>
          </cell>
          <cell r="C4032" t="str">
            <v>Holleyman</v>
          </cell>
          <cell r="D4032">
            <v>35342</v>
          </cell>
          <cell r="E4032" t="str">
            <v>F</v>
          </cell>
          <cell r="F4032">
            <v>27</v>
          </cell>
          <cell r="G4032" t="str">
            <v>S</v>
          </cell>
          <cell r="H4032" t="str">
            <v>S</v>
          </cell>
          <cell r="I4032" t="str">
            <v>1st</v>
          </cell>
          <cell r="J4032" t="str">
            <v>HRTC</v>
          </cell>
          <cell r="K4032">
            <v>3</v>
          </cell>
        </row>
        <row r="4033">
          <cell r="A4033">
            <v>1445</v>
          </cell>
          <cell r="B4033" t="str">
            <v>Wendy</v>
          </cell>
          <cell r="C4033" t="str">
            <v>Hunt</v>
          </cell>
          <cell r="D4033">
            <v>26888</v>
          </cell>
          <cell r="E4033" t="str">
            <v>F</v>
          </cell>
          <cell r="F4033">
            <v>50</v>
          </cell>
          <cell r="G4033" t="str">
            <v>V 45</v>
          </cell>
          <cell r="H4033" t="str">
            <v>V 45</v>
          </cell>
          <cell r="I4033" t="str">
            <v>1st</v>
          </cell>
          <cell r="J4033" t="str">
            <v>HRTC</v>
          </cell>
          <cell r="K4033">
            <v>3</v>
          </cell>
        </row>
        <row r="4034">
          <cell r="A4034">
            <v>1483</v>
          </cell>
          <cell r="B4034" t="str">
            <v>Michelle</v>
          </cell>
          <cell r="C4034" t="str">
            <v>Hyde</v>
          </cell>
          <cell r="D4034">
            <v>29945</v>
          </cell>
          <cell r="E4034" t="str">
            <v>F</v>
          </cell>
          <cell r="F4034">
            <v>42</v>
          </cell>
          <cell r="G4034" t="str">
            <v>V 35</v>
          </cell>
          <cell r="H4034" t="str">
            <v>V 35</v>
          </cell>
          <cell r="I4034" t="str">
            <v>1st</v>
          </cell>
          <cell r="J4034" t="str">
            <v>HRTC</v>
          </cell>
          <cell r="K4034">
            <v>3</v>
          </cell>
        </row>
        <row r="4035">
          <cell r="B4035" t="str">
            <v>Amber</v>
          </cell>
          <cell r="C4035" t="str">
            <v>Ingle</v>
          </cell>
          <cell r="D4035">
            <v>32893</v>
          </cell>
          <cell r="E4035" t="str">
            <v>F</v>
          </cell>
          <cell r="F4035">
            <v>34</v>
          </cell>
          <cell r="G4035" t="str">
            <v>S</v>
          </cell>
          <cell r="H4035" t="str">
            <v>S</v>
          </cell>
          <cell r="I4035" t="str">
            <v>1st</v>
          </cell>
          <cell r="J4035" t="str">
            <v>HRTC</v>
          </cell>
          <cell r="K4035">
            <v>3</v>
          </cell>
        </row>
        <row r="4036">
          <cell r="A4036">
            <v>1433</v>
          </cell>
          <cell r="B4036" t="str">
            <v>Julie</v>
          </cell>
          <cell r="C4036" t="str">
            <v>Ireland</v>
          </cell>
          <cell r="D4036">
            <v>22068</v>
          </cell>
          <cell r="E4036" t="str">
            <v>F</v>
          </cell>
          <cell r="F4036">
            <v>64</v>
          </cell>
          <cell r="G4036" t="str">
            <v>V 55</v>
          </cell>
          <cell r="H4036" t="str">
            <v>V 55</v>
          </cell>
          <cell r="I4036" t="str">
            <v>1st</v>
          </cell>
          <cell r="J4036" t="str">
            <v>HRTC</v>
          </cell>
          <cell r="K4036">
            <v>3</v>
          </cell>
        </row>
        <row r="4037">
          <cell r="B4037" t="str">
            <v>Amy-Louise</v>
          </cell>
          <cell r="C4037" t="str">
            <v>Ironmonger</v>
          </cell>
          <cell r="D4037">
            <v>35490</v>
          </cell>
          <cell r="E4037" t="str">
            <v>F</v>
          </cell>
          <cell r="F4037">
            <v>27</v>
          </cell>
          <cell r="G4037" t="str">
            <v>S</v>
          </cell>
          <cell r="I4037" t="str">
            <v>1st</v>
          </cell>
          <cell r="J4037" t="str">
            <v>HRTC</v>
          </cell>
          <cell r="K4037">
            <v>3</v>
          </cell>
        </row>
        <row r="4038">
          <cell r="B4038" t="str">
            <v>Megan</v>
          </cell>
          <cell r="C4038" t="str">
            <v>Ivory</v>
          </cell>
          <cell r="D4038">
            <v>36172</v>
          </cell>
          <cell r="E4038" t="str">
            <v>F</v>
          </cell>
          <cell r="F4038">
            <v>25</v>
          </cell>
          <cell r="G4038" t="str">
            <v>S</v>
          </cell>
          <cell r="I4038" t="str">
            <v>1st</v>
          </cell>
          <cell r="J4038" t="str">
            <v>HRTC</v>
          </cell>
          <cell r="K4038">
            <v>3</v>
          </cell>
        </row>
        <row r="4039">
          <cell r="B4039" t="str">
            <v>Carinne</v>
          </cell>
          <cell r="C4039" t="str">
            <v>Jay</v>
          </cell>
          <cell r="D4039">
            <v>23702</v>
          </cell>
          <cell r="E4039" t="str">
            <v>F</v>
          </cell>
          <cell r="F4039">
            <v>59</v>
          </cell>
          <cell r="G4039" t="str">
            <v>V 55</v>
          </cell>
          <cell r="H4039" t="str">
            <v>V 55</v>
          </cell>
          <cell r="I4039" t="str">
            <v>1st</v>
          </cell>
          <cell r="J4039" t="str">
            <v>HRTC</v>
          </cell>
          <cell r="K4039">
            <v>3</v>
          </cell>
        </row>
        <row r="4040">
          <cell r="B4040" t="str">
            <v>Claire</v>
          </cell>
          <cell r="C4040" t="str">
            <v>Johnson</v>
          </cell>
          <cell r="D4040">
            <v>27160</v>
          </cell>
          <cell r="E4040" t="str">
            <v>F</v>
          </cell>
          <cell r="F4040">
            <v>50</v>
          </cell>
          <cell r="G4040" t="str">
            <v>V 45</v>
          </cell>
          <cell r="H4040" t="str">
            <v>V 45</v>
          </cell>
          <cell r="I4040" t="str">
            <v>1st</v>
          </cell>
          <cell r="J4040" t="str">
            <v>HRTC</v>
          </cell>
          <cell r="K4040">
            <v>3</v>
          </cell>
        </row>
        <row r="4041">
          <cell r="B4041" t="str">
            <v>Laura</v>
          </cell>
          <cell r="C4041" t="str">
            <v>Johnstone</v>
          </cell>
          <cell r="D4041">
            <v>27266</v>
          </cell>
          <cell r="E4041" t="str">
            <v>F</v>
          </cell>
          <cell r="F4041">
            <v>49</v>
          </cell>
          <cell r="G4041" t="str">
            <v>V 45</v>
          </cell>
          <cell r="I4041" t="str">
            <v>1st</v>
          </cell>
          <cell r="J4041" t="str">
            <v>HRTC</v>
          </cell>
          <cell r="K4041">
            <v>3</v>
          </cell>
        </row>
        <row r="4042">
          <cell r="B4042" t="str">
            <v>Dionne</v>
          </cell>
          <cell r="C4042" t="str">
            <v>Jones</v>
          </cell>
          <cell r="D4042">
            <v>25468</v>
          </cell>
          <cell r="E4042" t="str">
            <v>F</v>
          </cell>
          <cell r="F4042">
            <v>54</v>
          </cell>
          <cell r="G4042" t="str">
            <v>V 45</v>
          </cell>
          <cell r="H4042" t="str">
            <v>V 45</v>
          </cell>
          <cell r="I4042" t="str">
            <v>1st</v>
          </cell>
          <cell r="J4042" t="str">
            <v>HRTC</v>
          </cell>
          <cell r="K4042">
            <v>3</v>
          </cell>
        </row>
        <row r="4043">
          <cell r="B4043" t="str">
            <v>Victoria</v>
          </cell>
          <cell r="C4043" t="str">
            <v>Jory</v>
          </cell>
          <cell r="D4043">
            <v>29298</v>
          </cell>
          <cell r="E4043" t="str">
            <v>F</v>
          </cell>
          <cell r="F4043">
            <v>44</v>
          </cell>
          <cell r="G4043" t="str">
            <v>V 35</v>
          </cell>
          <cell r="H4043" t="str">
            <v>V 35</v>
          </cell>
          <cell r="I4043" t="str">
            <v>1st</v>
          </cell>
          <cell r="J4043" t="str">
            <v>HRTC</v>
          </cell>
          <cell r="K4043">
            <v>3</v>
          </cell>
        </row>
        <row r="4044">
          <cell r="B4044" t="str">
            <v>Louise</v>
          </cell>
          <cell r="C4044" t="str">
            <v>Kedge</v>
          </cell>
          <cell r="D4044">
            <v>31304</v>
          </cell>
          <cell r="E4044" t="str">
            <v>F</v>
          </cell>
          <cell r="F4044">
            <v>38</v>
          </cell>
          <cell r="G4044" t="str">
            <v>V 35</v>
          </cell>
          <cell r="H4044" t="str">
            <v>V 35</v>
          </cell>
          <cell r="I4044" t="str">
            <v>1st</v>
          </cell>
          <cell r="J4044" t="str">
            <v>HRTC</v>
          </cell>
          <cell r="K4044">
            <v>3</v>
          </cell>
        </row>
        <row r="4045">
          <cell r="B4045" t="str">
            <v>Emma</v>
          </cell>
          <cell r="C4045" t="str">
            <v>Kent</v>
          </cell>
          <cell r="D4045">
            <v>36260</v>
          </cell>
          <cell r="E4045" t="str">
            <v>F</v>
          </cell>
          <cell r="F4045">
            <v>25</v>
          </cell>
          <cell r="G4045" t="str">
            <v>S</v>
          </cell>
          <cell r="I4045" t="str">
            <v>1st</v>
          </cell>
          <cell r="J4045" t="str">
            <v>HRTC</v>
          </cell>
          <cell r="K4045">
            <v>3</v>
          </cell>
        </row>
        <row r="4046">
          <cell r="B4046" t="str">
            <v>Holly</v>
          </cell>
          <cell r="C4046" t="str">
            <v>Ledain</v>
          </cell>
          <cell r="D4046">
            <v>31116</v>
          </cell>
          <cell r="E4046" t="str">
            <v>F</v>
          </cell>
          <cell r="F4046">
            <v>39</v>
          </cell>
          <cell r="G4046" t="str">
            <v>V 35</v>
          </cell>
          <cell r="I4046" t="str">
            <v>1st</v>
          </cell>
          <cell r="J4046" t="str">
            <v>HRTC</v>
          </cell>
          <cell r="K4046">
            <v>3</v>
          </cell>
        </row>
        <row r="4047">
          <cell r="B4047" t="str">
            <v>Rachel</v>
          </cell>
          <cell r="C4047" t="str">
            <v>Lewis</v>
          </cell>
          <cell r="D4047">
            <v>35267</v>
          </cell>
          <cell r="E4047" t="str">
            <v>F</v>
          </cell>
          <cell r="F4047">
            <v>27</v>
          </cell>
          <cell r="G4047" t="str">
            <v>S</v>
          </cell>
          <cell r="H4047" t="str">
            <v>S</v>
          </cell>
          <cell r="I4047" t="str">
            <v>1st</v>
          </cell>
          <cell r="J4047" t="str">
            <v>HRTC</v>
          </cell>
          <cell r="K4047">
            <v>3</v>
          </cell>
        </row>
        <row r="4048">
          <cell r="B4048" t="str">
            <v>Anique</v>
          </cell>
          <cell r="C4048" t="str">
            <v>Liiv</v>
          </cell>
          <cell r="D4048">
            <v>31547</v>
          </cell>
          <cell r="E4048" t="str">
            <v>F</v>
          </cell>
          <cell r="F4048">
            <v>38</v>
          </cell>
          <cell r="G4048" t="str">
            <v>V 35</v>
          </cell>
          <cell r="H4048" t="str">
            <v>V 35</v>
          </cell>
          <cell r="I4048" t="str">
            <v>1st</v>
          </cell>
          <cell r="J4048" t="str">
            <v>HRTC</v>
          </cell>
          <cell r="K4048">
            <v>3</v>
          </cell>
        </row>
        <row r="4049">
          <cell r="A4049">
            <v>1449</v>
          </cell>
          <cell r="B4049" t="str">
            <v>Rosie</v>
          </cell>
          <cell r="C4049" t="str">
            <v>Lozeau</v>
          </cell>
          <cell r="D4049">
            <v>34848</v>
          </cell>
          <cell r="E4049" t="str">
            <v>F</v>
          </cell>
          <cell r="F4049">
            <v>29</v>
          </cell>
          <cell r="G4049" t="str">
            <v>S</v>
          </cell>
          <cell r="I4049" t="str">
            <v>1st</v>
          </cell>
          <cell r="J4049" t="str">
            <v>HRTC</v>
          </cell>
          <cell r="K4049">
            <v>3</v>
          </cell>
        </row>
        <row r="4050">
          <cell r="A4050">
            <v>1497</v>
          </cell>
          <cell r="B4050" t="str">
            <v>Emma</v>
          </cell>
          <cell r="C4050" t="str">
            <v>Luck</v>
          </cell>
          <cell r="D4050">
            <v>27150</v>
          </cell>
          <cell r="E4050" t="str">
            <v>F</v>
          </cell>
          <cell r="F4050">
            <v>50</v>
          </cell>
          <cell r="G4050" t="str">
            <v>V 45</v>
          </cell>
          <cell r="H4050" t="str">
            <v>V 45</v>
          </cell>
          <cell r="I4050" t="str">
            <v>1st</v>
          </cell>
          <cell r="J4050" t="str">
            <v>HRTC</v>
          </cell>
          <cell r="K4050">
            <v>3</v>
          </cell>
        </row>
        <row r="4051">
          <cell r="B4051" t="str">
            <v>Susan</v>
          </cell>
          <cell r="C4051" t="str">
            <v>Maloney</v>
          </cell>
          <cell r="D4051">
            <v>22868</v>
          </cell>
          <cell r="E4051" t="str">
            <v>F</v>
          </cell>
          <cell r="F4051">
            <v>61</v>
          </cell>
          <cell r="G4051" t="str">
            <v>V 55</v>
          </cell>
          <cell r="H4051" t="str">
            <v>V 55</v>
          </cell>
          <cell r="I4051" t="str">
            <v>1st</v>
          </cell>
          <cell r="J4051" t="str">
            <v>HRTC</v>
          </cell>
          <cell r="K4051">
            <v>3</v>
          </cell>
        </row>
        <row r="4052">
          <cell r="B4052" t="str">
            <v>Angela</v>
          </cell>
          <cell r="C4052" t="str">
            <v>Mariconda</v>
          </cell>
          <cell r="D4052">
            <v>24335</v>
          </cell>
          <cell r="E4052" t="str">
            <v>F</v>
          </cell>
          <cell r="F4052">
            <v>57</v>
          </cell>
          <cell r="G4052" t="str">
            <v>V 55</v>
          </cell>
          <cell r="H4052" t="str">
            <v>V 55</v>
          </cell>
          <cell r="I4052" t="str">
            <v>1st</v>
          </cell>
          <cell r="J4052" t="str">
            <v>HRTC</v>
          </cell>
          <cell r="K4052">
            <v>3</v>
          </cell>
        </row>
        <row r="4053">
          <cell r="B4053" t="str">
            <v>Melanie</v>
          </cell>
          <cell r="C4053" t="str">
            <v>Marrocco</v>
          </cell>
          <cell r="D4053">
            <v>28609</v>
          </cell>
          <cell r="E4053" t="str">
            <v>F</v>
          </cell>
          <cell r="F4053">
            <v>46</v>
          </cell>
          <cell r="G4053" t="str">
            <v>V 45</v>
          </cell>
          <cell r="I4053" t="str">
            <v>1st</v>
          </cell>
          <cell r="J4053" t="str">
            <v>HRTC</v>
          </cell>
          <cell r="K4053">
            <v>3</v>
          </cell>
        </row>
        <row r="4054">
          <cell r="B4054" t="str">
            <v>Natasha</v>
          </cell>
          <cell r="C4054" t="str">
            <v>Marshall</v>
          </cell>
          <cell r="D4054">
            <v>26947</v>
          </cell>
          <cell r="E4054" t="str">
            <v>F</v>
          </cell>
          <cell r="F4054">
            <v>50</v>
          </cell>
          <cell r="G4054" t="str">
            <v>V 45</v>
          </cell>
          <cell r="I4054" t="str">
            <v>1st</v>
          </cell>
          <cell r="J4054" t="str">
            <v>HRTC</v>
          </cell>
          <cell r="K4054">
            <v>3</v>
          </cell>
        </row>
        <row r="4055">
          <cell r="B4055" t="str">
            <v>Harriett</v>
          </cell>
          <cell r="C4055" t="str">
            <v>Martin</v>
          </cell>
          <cell r="D4055">
            <v>32944</v>
          </cell>
          <cell r="E4055" t="str">
            <v>F</v>
          </cell>
          <cell r="F4055">
            <v>34</v>
          </cell>
          <cell r="G4055" t="str">
            <v>S</v>
          </cell>
          <cell r="H4055" t="str">
            <v>S</v>
          </cell>
          <cell r="I4055" t="str">
            <v>1st</v>
          </cell>
          <cell r="J4055" t="str">
            <v>HRTC</v>
          </cell>
          <cell r="K4055">
            <v>3</v>
          </cell>
        </row>
        <row r="4056">
          <cell r="A4056">
            <v>1469</v>
          </cell>
          <cell r="B4056" t="str">
            <v>Kerry</v>
          </cell>
          <cell r="C4056" t="str">
            <v>Mavris</v>
          </cell>
          <cell r="D4056">
            <v>26127</v>
          </cell>
          <cell r="E4056" t="str">
            <v>F</v>
          </cell>
          <cell r="F4056">
            <v>53</v>
          </cell>
          <cell r="G4056" t="str">
            <v>V 45</v>
          </cell>
          <cell r="H4056" t="str">
            <v>V 45</v>
          </cell>
          <cell r="I4056" t="str">
            <v>1st</v>
          </cell>
          <cell r="J4056" t="str">
            <v>HRTC</v>
          </cell>
          <cell r="K4056">
            <v>3</v>
          </cell>
        </row>
        <row r="4057">
          <cell r="B4057" t="str">
            <v>Helena</v>
          </cell>
          <cell r="C4057" t="str">
            <v>May</v>
          </cell>
          <cell r="D4057">
            <v>32889</v>
          </cell>
          <cell r="E4057" t="str">
            <v>F</v>
          </cell>
          <cell r="F4057">
            <v>34</v>
          </cell>
          <cell r="G4057" t="str">
            <v>S</v>
          </cell>
          <cell r="H4057" t="str">
            <v>S</v>
          </cell>
          <cell r="I4057" t="str">
            <v>1st</v>
          </cell>
          <cell r="J4057" t="str">
            <v>HRTC</v>
          </cell>
          <cell r="K4057">
            <v>3</v>
          </cell>
        </row>
        <row r="4058">
          <cell r="A4058">
            <v>1457</v>
          </cell>
          <cell r="B4058" t="str">
            <v>Natasha</v>
          </cell>
          <cell r="C4058" t="str">
            <v>McCormack</v>
          </cell>
          <cell r="D4058">
            <v>28206</v>
          </cell>
          <cell r="E4058" t="str">
            <v>F</v>
          </cell>
          <cell r="F4058">
            <v>47</v>
          </cell>
          <cell r="G4058" t="str">
            <v>V 45</v>
          </cell>
          <cell r="H4058" t="str">
            <v>V 45</v>
          </cell>
          <cell r="I4058" t="str">
            <v>1st</v>
          </cell>
          <cell r="J4058" t="str">
            <v>HRTC</v>
          </cell>
          <cell r="K4058">
            <v>3</v>
          </cell>
        </row>
        <row r="4059">
          <cell r="A4059">
            <v>1472</v>
          </cell>
          <cell r="B4059" t="str">
            <v>Kelly</v>
          </cell>
          <cell r="C4059" t="str">
            <v>McGill</v>
          </cell>
          <cell r="D4059">
            <v>27677</v>
          </cell>
          <cell r="E4059" t="str">
            <v>F</v>
          </cell>
          <cell r="F4059">
            <v>48</v>
          </cell>
          <cell r="G4059" t="str">
            <v>V 45</v>
          </cell>
          <cell r="I4059" t="str">
            <v>1st</v>
          </cell>
          <cell r="J4059" t="str">
            <v>HRTC</v>
          </cell>
          <cell r="K4059">
            <v>3</v>
          </cell>
        </row>
        <row r="4060">
          <cell r="B4060" t="str">
            <v>Millie</v>
          </cell>
          <cell r="C4060" t="str">
            <v>McGovern</v>
          </cell>
          <cell r="D4060">
            <v>34712</v>
          </cell>
          <cell r="E4060" t="str">
            <v>F</v>
          </cell>
          <cell r="F4060">
            <v>29</v>
          </cell>
          <cell r="G4060" t="str">
            <v>S</v>
          </cell>
          <cell r="H4060" t="str">
            <v>S</v>
          </cell>
          <cell r="I4060" t="str">
            <v>1st</v>
          </cell>
          <cell r="J4060" t="str">
            <v>HRTC</v>
          </cell>
          <cell r="K4060">
            <v>3</v>
          </cell>
        </row>
        <row r="4061">
          <cell r="B4061" t="str">
            <v>Nicki</v>
          </cell>
          <cell r="C4061" t="str">
            <v>McKenzie-Barnes</v>
          </cell>
          <cell r="D4061">
            <v>28384</v>
          </cell>
          <cell r="E4061" t="str">
            <v>F</v>
          </cell>
          <cell r="F4061">
            <v>46</v>
          </cell>
          <cell r="G4061" t="str">
            <v>V 45</v>
          </cell>
          <cell r="I4061" t="str">
            <v>1st</v>
          </cell>
          <cell r="J4061" t="str">
            <v>HRTC</v>
          </cell>
          <cell r="K4061">
            <v>3</v>
          </cell>
        </row>
        <row r="4062">
          <cell r="A4062">
            <v>1432</v>
          </cell>
          <cell r="B4062" t="str">
            <v>Debbie</v>
          </cell>
          <cell r="C4062" t="str">
            <v>Mead</v>
          </cell>
          <cell r="D4062">
            <v>26407</v>
          </cell>
          <cell r="E4062" t="str">
            <v>F</v>
          </cell>
          <cell r="F4062">
            <v>52</v>
          </cell>
          <cell r="G4062" t="str">
            <v>V 45</v>
          </cell>
          <cell r="H4062" t="str">
            <v>V 45</v>
          </cell>
          <cell r="I4062" t="str">
            <v>1st</v>
          </cell>
          <cell r="J4062" t="str">
            <v>HRTC</v>
          </cell>
          <cell r="K4062">
            <v>3</v>
          </cell>
        </row>
        <row r="4063">
          <cell r="B4063" t="str">
            <v>Sarah</v>
          </cell>
          <cell r="C4063" t="str">
            <v>Medlock</v>
          </cell>
          <cell r="D4063">
            <v>28206</v>
          </cell>
          <cell r="E4063" t="str">
            <v>F</v>
          </cell>
          <cell r="F4063">
            <v>47</v>
          </cell>
          <cell r="G4063" t="str">
            <v>V 45</v>
          </cell>
          <cell r="H4063" t="str">
            <v>V 45</v>
          </cell>
          <cell r="I4063" t="str">
            <v>1st</v>
          </cell>
          <cell r="J4063" t="str">
            <v>HRTC</v>
          </cell>
          <cell r="K4063">
            <v>3</v>
          </cell>
        </row>
        <row r="4064">
          <cell r="B4064" t="str">
            <v>Lucy</v>
          </cell>
          <cell r="C4064" t="str">
            <v>Mella-Davis</v>
          </cell>
          <cell r="D4064">
            <v>31955</v>
          </cell>
          <cell r="E4064" t="str">
            <v>F</v>
          </cell>
          <cell r="F4064">
            <v>37</v>
          </cell>
          <cell r="G4064" t="str">
            <v>V 35</v>
          </cell>
          <cell r="I4064" t="str">
            <v>1st</v>
          </cell>
          <cell r="J4064" t="str">
            <v>HRTC</v>
          </cell>
          <cell r="K4064">
            <v>3</v>
          </cell>
        </row>
        <row r="4065">
          <cell r="B4065" t="str">
            <v>Nicolette</v>
          </cell>
          <cell r="C4065" t="str">
            <v>Messenger</v>
          </cell>
          <cell r="D4065">
            <v>26241</v>
          </cell>
          <cell r="E4065" t="str">
            <v>F</v>
          </cell>
          <cell r="F4065">
            <v>52</v>
          </cell>
          <cell r="G4065" t="str">
            <v>V 45</v>
          </cell>
          <cell r="I4065" t="str">
            <v>1st</v>
          </cell>
          <cell r="J4065" t="str">
            <v>HRTC</v>
          </cell>
          <cell r="K4065">
            <v>3</v>
          </cell>
        </row>
        <row r="4066">
          <cell r="B4066" t="str">
            <v>Suzie</v>
          </cell>
          <cell r="C4066" t="str">
            <v>Middleton</v>
          </cell>
          <cell r="D4066">
            <v>28067</v>
          </cell>
          <cell r="E4066" t="str">
            <v>F</v>
          </cell>
          <cell r="F4066">
            <v>47</v>
          </cell>
          <cell r="G4066" t="str">
            <v>V 45</v>
          </cell>
          <cell r="H4066" t="str">
            <v>V 45</v>
          </cell>
          <cell r="I4066" t="str">
            <v>1st</v>
          </cell>
          <cell r="J4066" t="str">
            <v>HRTC</v>
          </cell>
          <cell r="K4066">
            <v>3</v>
          </cell>
        </row>
        <row r="4067">
          <cell r="B4067" t="str">
            <v>Paula</v>
          </cell>
          <cell r="C4067" t="str">
            <v>Miles</v>
          </cell>
          <cell r="D4067">
            <v>25602</v>
          </cell>
          <cell r="E4067" t="str">
            <v>F</v>
          </cell>
          <cell r="F4067">
            <v>54</v>
          </cell>
          <cell r="G4067" t="str">
            <v>V 45</v>
          </cell>
          <cell r="H4067" t="str">
            <v>V 45</v>
          </cell>
          <cell r="I4067" t="str">
            <v>1st</v>
          </cell>
          <cell r="J4067" t="str">
            <v>HRTC</v>
          </cell>
          <cell r="K4067">
            <v>3</v>
          </cell>
        </row>
        <row r="4068">
          <cell r="B4068" t="str">
            <v>Joanne</v>
          </cell>
          <cell r="C4068" t="str">
            <v>Mills</v>
          </cell>
          <cell r="D4068">
            <v>17443</v>
          </cell>
          <cell r="E4068" t="str">
            <v>F</v>
          </cell>
          <cell r="F4068">
            <v>76</v>
          </cell>
          <cell r="G4068" t="str">
            <v>V 75</v>
          </cell>
          <cell r="H4068" t="str">
            <v>V 75</v>
          </cell>
          <cell r="I4068" t="str">
            <v>1st</v>
          </cell>
          <cell r="J4068" t="str">
            <v>HRTC</v>
          </cell>
          <cell r="K4068">
            <v>3</v>
          </cell>
        </row>
        <row r="4069">
          <cell r="A4069">
            <v>1475</v>
          </cell>
          <cell r="B4069" t="str">
            <v>Donna</v>
          </cell>
          <cell r="C4069" t="str">
            <v>Milton</v>
          </cell>
          <cell r="D4069">
            <v>27263</v>
          </cell>
          <cell r="E4069" t="str">
            <v>F</v>
          </cell>
          <cell r="F4069">
            <v>49</v>
          </cell>
          <cell r="G4069" t="str">
            <v>V 45</v>
          </cell>
          <cell r="H4069" t="str">
            <v>V 45</v>
          </cell>
          <cell r="I4069" t="str">
            <v>1st</v>
          </cell>
          <cell r="J4069" t="str">
            <v>HRTC</v>
          </cell>
          <cell r="K4069">
            <v>3</v>
          </cell>
        </row>
        <row r="4070">
          <cell r="B4070" t="str">
            <v>Christina</v>
          </cell>
          <cell r="C4070" t="str">
            <v>Minter</v>
          </cell>
          <cell r="D4070">
            <v>25575</v>
          </cell>
          <cell r="E4070" t="str">
            <v>F</v>
          </cell>
          <cell r="F4070">
            <v>54</v>
          </cell>
          <cell r="G4070" t="str">
            <v>V 45</v>
          </cell>
          <cell r="H4070" t="str">
            <v>V 45</v>
          </cell>
          <cell r="I4070" t="str">
            <v>1st</v>
          </cell>
          <cell r="J4070" t="str">
            <v>HRTC</v>
          </cell>
          <cell r="K4070">
            <v>3</v>
          </cell>
        </row>
        <row r="4071">
          <cell r="B4071" t="str">
            <v>Stacey</v>
          </cell>
          <cell r="C4071" t="str">
            <v>Miziolek</v>
          </cell>
          <cell r="D4071">
            <v>28683</v>
          </cell>
          <cell r="E4071" t="str">
            <v>F</v>
          </cell>
          <cell r="F4071">
            <v>46</v>
          </cell>
          <cell r="G4071" t="str">
            <v>V 45</v>
          </cell>
          <cell r="I4071" t="str">
            <v>1st</v>
          </cell>
          <cell r="J4071" t="str">
            <v>HRTC</v>
          </cell>
          <cell r="K4071">
            <v>3</v>
          </cell>
        </row>
        <row r="4072">
          <cell r="B4072" t="str">
            <v>Annabel</v>
          </cell>
          <cell r="C4072" t="str">
            <v>Moeser</v>
          </cell>
          <cell r="D4072">
            <v>32895</v>
          </cell>
          <cell r="E4072" t="str">
            <v>F</v>
          </cell>
          <cell r="F4072">
            <v>34</v>
          </cell>
          <cell r="G4072" t="str">
            <v>S</v>
          </cell>
          <cell r="H4072" t="str">
            <v>S</v>
          </cell>
          <cell r="I4072" t="str">
            <v>1st</v>
          </cell>
          <cell r="J4072" t="str">
            <v>HRTC</v>
          </cell>
          <cell r="K4072">
            <v>3</v>
          </cell>
        </row>
        <row r="4073">
          <cell r="B4073" t="str">
            <v>Karen</v>
          </cell>
          <cell r="C4073" t="str">
            <v>Moir</v>
          </cell>
          <cell r="D4073">
            <v>23239</v>
          </cell>
          <cell r="E4073" t="str">
            <v>F</v>
          </cell>
          <cell r="F4073">
            <v>60</v>
          </cell>
          <cell r="G4073" t="str">
            <v>V 55</v>
          </cell>
          <cell r="H4073" t="str">
            <v>V 55</v>
          </cell>
          <cell r="I4073" t="str">
            <v>1st</v>
          </cell>
          <cell r="J4073" t="str">
            <v>HRTC</v>
          </cell>
          <cell r="K4073">
            <v>3</v>
          </cell>
        </row>
        <row r="4074">
          <cell r="B4074" t="str">
            <v>Debra</v>
          </cell>
          <cell r="C4074" t="str">
            <v>Monk</v>
          </cell>
          <cell r="D4074">
            <v>24009</v>
          </cell>
          <cell r="E4074" t="str">
            <v>F</v>
          </cell>
          <cell r="F4074">
            <v>58</v>
          </cell>
          <cell r="G4074" t="str">
            <v>V 55</v>
          </cell>
          <cell r="H4074" t="str">
            <v>V 55</v>
          </cell>
          <cell r="I4074" t="str">
            <v>1st</v>
          </cell>
          <cell r="J4074" t="str">
            <v>HRTC</v>
          </cell>
          <cell r="K4074">
            <v>3</v>
          </cell>
        </row>
        <row r="4075">
          <cell r="A4075">
            <v>1435</v>
          </cell>
          <cell r="B4075" t="str">
            <v>Selina</v>
          </cell>
          <cell r="C4075" t="str">
            <v>Morgan</v>
          </cell>
          <cell r="D4075">
            <v>29994</v>
          </cell>
          <cell r="E4075" t="str">
            <v>F</v>
          </cell>
          <cell r="F4075">
            <v>42</v>
          </cell>
          <cell r="G4075" t="str">
            <v>V 35</v>
          </cell>
          <cell r="H4075" t="str">
            <v>V 35</v>
          </cell>
          <cell r="I4075" t="str">
            <v>1st</v>
          </cell>
          <cell r="J4075" t="str">
            <v>HRTC</v>
          </cell>
          <cell r="K4075">
            <v>3</v>
          </cell>
        </row>
        <row r="4076">
          <cell r="A4076">
            <v>1462</v>
          </cell>
          <cell r="B4076" t="str">
            <v>Claire</v>
          </cell>
          <cell r="C4076" t="str">
            <v>Morris</v>
          </cell>
          <cell r="D4076">
            <v>29480</v>
          </cell>
          <cell r="E4076" t="str">
            <v>F</v>
          </cell>
          <cell r="F4076">
            <v>43</v>
          </cell>
          <cell r="G4076" t="str">
            <v>V 35</v>
          </cell>
          <cell r="H4076" t="str">
            <v>V 35</v>
          </cell>
          <cell r="I4076" t="str">
            <v>1st</v>
          </cell>
          <cell r="J4076" t="str">
            <v>HRTC</v>
          </cell>
          <cell r="K4076">
            <v>3</v>
          </cell>
        </row>
        <row r="4077">
          <cell r="B4077" t="str">
            <v>Jayne</v>
          </cell>
          <cell r="C4077" t="str">
            <v>Mouser</v>
          </cell>
          <cell r="D4077">
            <v>27185</v>
          </cell>
          <cell r="E4077" t="str">
            <v>F</v>
          </cell>
          <cell r="F4077">
            <v>50</v>
          </cell>
          <cell r="G4077" t="str">
            <v>V 45</v>
          </cell>
          <cell r="H4077" t="str">
            <v>V 45</v>
          </cell>
          <cell r="I4077" t="str">
            <v>1st</v>
          </cell>
          <cell r="J4077" t="str">
            <v>HRTC</v>
          </cell>
          <cell r="K4077">
            <v>3</v>
          </cell>
        </row>
        <row r="4078">
          <cell r="B4078" t="str">
            <v>Vanessa</v>
          </cell>
          <cell r="C4078" t="str">
            <v>Murray</v>
          </cell>
          <cell r="D4078">
            <v>27045</v>
          </cell>
          <cell r="E4078" t="str">
            <v>F</v>
          </cell>
          <cell r="F4078">
            <v>50</v>
          </cell>
          <cell r="G4078" t="str">
            <v>V 45</v>
          </cell>
          <cell r="H4078" t="str">
            <v>V 45</v>
          </cell>
          <cell r="I4078" t="str">
            <v>1st</v>
          </cell>
          <cell r="J4078" t="str">
            <v>HRTC</v>
          </cell>
          <cell r="K4078">
            <v>3</v>
          </cell>
        </row>
        <row r="4079">
          <cell r="B4079" t="str">
            <v>Bobbie</v>
          </cell>
          <cell r="C4079" t="str">
            <v>Muschamp</v>
          </cell>
          <cell r="D4079">
            <v>34355</v>
          </cell>
          <cell r="E4079" t="str">
            <v>F</v>
          </cell>
          <cell r="F4079">
            <v>30</v>
          </cell>
          <cell r="G4079" t="str">
            <v>S</v>
          </cell>
          <cell r="I4079" t="str">
            <v>1st</v>
          </cell>
          <cell r="J4079" t="str">
            <v>HRTC</v>
          </cell>
          <cell r="K4079">
            <v>3</v>
          </cell>
        </row>
        <row r="4080">
          <cell r="B4080" t="str">
            <v>Holly</v>
          </cell>
          <cell r="C4080" t="str">
            <v>Nairn</v>
          </cell>
          <cell r="D4080">
            <v>32167</v>
          </cell>
          <cell r="E4080" t="str">
            <v>F</v>
          </cell>
          <cell r="F4080">
            <v>36</v>
          </cell>
          <cell r="G4080" t="str">
            <v>V 35</v>
          </cell>
          <cell r="H4080" t="str">
            <v>V 35</v>
          </cell>
          <cell r="I4080" t="str">
            <v>1st</v>
          </cell>
          <cell r="J4080" t="str">
            <v>HRTC</v>
          </cell>
          <cell r="K4080">
            <v>3</v>
          </cell>
        </row>
        <row r="4081">
          <cell r="B4081" t="str">
            <v>Ella</v>
          </cell>
          <cell r="C4081" t="str">
            <v>Newitt</v>
          </cell>
          <cell r="D4081">
            <v>38196</v>
          </cell>
          <cell r="E4081" t="str">
            <v>F</v>
          </cell>
          <cell r="F4081">
            <v>19</v>
          </cell>
          <cell r="G4081" t="str">
            <v>U 20</v>
          </cell>
          <cell r="I4081" t="str">
            <v>1st</v>
          </cell>
          <cell r="J4081" t="str">
            <v>HRTC</v>
          </cell>
          <cell r="K4081">
            <v>3</v>
          </cell>
        </row>
        <row r="4082">
          <cell r="A4082">
            <v>1436</v>
          </cell>
          <cell r="B4082" t="str">
            <v>Gail</v>
          </cell>
          <cell r="C4082" t="str">
            <v>Nicholls</v>
          </cell>
          <cell r="D4082">
            <v>23793</v>
          </cell>
          <cell r="E4082" t="str">
            <v>F</v>
          </cell>
          <cell r="F4082">
            <v>59</v>
          </cell>
          <cell r="G4082" t="str">
            <v>V 55</v>
          </cell>
          <cell r="H4082" t="str">
            <v>V 55</v>
          </cell>
          <cell r="I4082" t="str">
            <v>1st</v>
          </cell>
          <cell r="J4082" t="str">
            <v>HRTC</v>
          </cell>
          <cell r="K4082">
            <v>3</v>
          </cell>
        </row>
        <row r="4083">
          <cell r="B4083" t="str">
            <v>Tracy</v>
          </cell>
          <cell r="C4083" t="str">
            <v>Norton</v>
          </cell>
          <cell r="D4083">
            <v>24294</v>
          </cell>
          <cell r="E4083" t="str">
            <v>F</v>
          </cell>
          <cell r="F4083">
            <v>58</v>
          </cell>
          <cell r="G4083" t="str">
            <v>V 55</v>
          </cell>
          <cell r="H4083" t="str">
            <v>V 55</v>
          </cell>
          <cell r="I4083" t="str">
            <v>1st</v>
          </cell>
          <cell r="J4083" t="str">
            <v>HRTC</v>
          </cell>
          <cell r="K4083">
            <v>3</v>
          </cell>
        </row>
        <row r="4084">
          <cell r="A4084">
            <v>1496</v>
          </cell>
          <cell r="B4084" t="str">
            <v>Ruby</v>
          </cell>
          <cell r="C4084" t="str">
            <v>O'Sullivan</v>
          </cell>
          <cell r="D4084">
            <v>36867</v>
          </cell>
          <cell r="E4084" t="str">
            <v>F</v>
          </cell>
          <cell r="F4084">
            <v>23</v>
          </cell>
          <cell r="G4084" t="str">
            <v>S</v>
          </cell>
          <cell r="I4084" t="str">
            <v>1st</v>
          </cell>
          <cell r="J4084" t="str">
            <v>HRTC</v>
          </cell>
          <cell r="K4084">
            <v>3</v>
          </cell>
        </row>
        <row r="4085">
          <cell r="B4085" t="str">
            <v>Erynn</v>
          </cell>
          <cell r="C4085" t="str">
            <v>Palmer</v>
          </cell>
          <cell r="D4085">
            <v>38130</v>
          </cell>
          <cell r="E4085" t="str">
            <v>F</v>
          </cell>
          <cell r="F4085">
            <v>20</v>
          </cell>
          <cell r="G4085" t="str">
            <v>S</v>
          </cell>
          <cell r="I4085" t="str">
            <v>1st</v>
          </cell>
          <cell r="J4085" t="str">
            <v>HRTC</v>
          </cell>
          <cell r="K4085">
            <v>3</v>
          </cell>
        </row>
        <row r="4086">
          <cell r="B4086" t="str">
            <v>Laurel</v>
          </cell>
          <cell r="C4086" t="str">
            <v>Peck</v>
          </cell>
          <cell r="D4086">
            <v>36983</v>
          </cell>
          <cell r="E4086" t="str">
            <v>F</v>
          </cell>
          <cell r="F4086">
            <v>23</v>
          </cell>
          <cell r="G4086" t="str">
            <v>S</v>
          </cell>
          <cell r="I4086" t="str">
            <v>1st</v>
          </cell>
          <cell r="J4086" t="str">
            <v>HRTC</v>
          </cell>
          <cell r="K4086">
            <v>3</v>
          </cell>
        </row>
        <row r="4087">
          <cell r="B4087" t="str">
            <v>Fiona</v>
          </cell>
          <cell r="C4087" t="str">
            <v>Petrie</v>
          </cell>
          <cell r="D4087">
            <v>29170</v>
          </cell>
          <cell r="E4087" t="str">
            <v>F</v>
          </cell>
          <cell r="F4087">
            <v>44</v>
          </cell>
          <cell r="G4087" t="str">
            <v>V 35</v>
          </cell>
          <cell r="I4087" t="str">
            <v>1st</v>
          </cell>
          <cell r="J4087" t="str">
            <v>HRTC</v>
          </cell>
          <cell r="K4087">
            <v>3</v>
          </cell>
        </row>
        <row r="4088">
          <cell r="B4088" t="str">
            <v>Deborah</v>
          </cell>
          <cell r="C4088" t="str">
            <v>Pomphrey</v>
          </cell>
          <cell r="D4088">
            <v>25020</v>
          </cell>
          <cell r="E4088" t="str">
            <v>F</v>
          </cell>
          <cell r="F4088">
            <v>56</v>
          </cell>
          <cell r="G4088" t="str">
            <v>V 55</v>
          </cell>
          <cell r="H4088" t="str">
            <v>V 55</v>
          </cell>
          <cell r="I4088" t="str">
            <v>1st</v>
          </cell>
          <cell r="J4088" t="str">
            <v>HRTC</v>
          </cell>
          <cell r="K4088">
            <v>3</v>
          </cell>
        </row>
        <row r="4089">
          <cell r="B4089" t="str">
            <v>Kate</v>
          </cell>
          <cell r="C4089" t="str">
            <v>Porter</v>
          </cell>
          <cell r="D4089">
            <v>28098</v>
          </cell>
          <cell r="E4089" t="str">
            <v>F</v>
          </cell>
          <cell r="F4089">
            <v>47</v>
          </cell>
          <cell r="G4089" t="str">
            <v>V 45</v>
          </cell>
          <cell r="H4089" t="str">
            <v>V 45</v>
          </cell>
          <cell r="I4089" t="str">
            <v>1st</v>
          </cell>
          <cell r="J4089" t="str">
            <v>HRTC</v>
          </cell>
          <cell r="K4089">
            <v>3</v>
          </cell>
        </row>
        <row r="4090">
          <cell r="B4090" t="str">
            <v>Karen</v>
          </cell>
          <cell r="C4090" t="str">
            <v>Price</v>
          </cell>
          <cell r="D4090">
            <v>23372</v>
          </cell>
          <cell r="E4090" t="str">
            <v>F</v>
          </cell>
          <cell r="F4090">
            <v>60</v>
          </cell>
          <cell r="G4090" t="str">
            <v>V 55</v>
          </cell>
          <cell r="I4090" t="str">
            <v>1st</v>
          </cell>
          <cell r="J4090" t="str">
            <v>HRTC</v>
          </cell>
          <cell r="K4090">
            <v>3</v>
          </cell>
        </row>
        <row r="4091">
          <cell r="B4091" t="str">
            <v>Laura</v>
          </cell>
          <cell r="C4091" t="str">
            <v>Prime</v>
          </cell>
          <cell r="D4091">
            <v>27626</v>
          </cell>
          <cell r="E4091" t="str">
            <v>F</v>
          </cell>
          <cell r="F4091">
            <v>48</v>
          </cell>
          <cell r="G4091" t="str">
            <v>V 45</v>
          </cell>
          <cell r="H4091" t="str">
            <v>V 45</v>
          </cell>
          <cell r="I4091" t="str">
            <v>1st</v>
          </cell>
          <cell r="J4091" t="str">
            <v>HRTC</v>
          </cell>
          <cell r="K4091">
            <v>3</v>
          </cell>
        </row>
        <row r="4092">
          <cell r="B4092" t="str">
            <v>Kerry</v>
          </cell>
          <cell r="C4092" t="str">
            <v>Pugsley</v>
          </cell>
          <cell r="D4092">
            <v>29885</v>
          </cell>
          <cell r="E4092" t="str">
            <v>F</v>
          </cell>
          <cell r="F4092">
            <v>42</v>
          </cell>
          <cell r="G4092" t="str">
            <v>V 35</v>
          </cell>
          <cell r="I4092" t="str">
            <v>1st</v>
          </cell>
          <cell r="J4092" t="str">
            <v>HRTC</v>
          </cell>
          <cell r="K4092">
            <v>3</v>
          </cell>
        </row>
        <row r="4093">
          <cell r="B4093" t="str">
            <v>Brady</v>
          </cell>
          <cell r="C4093" t="str">
            <v>Ramsay</v>
          </cell>
          <cell r="D4093">
            <v>25600</v>
          </cell>
          <cell r="E4093" t="str">
            <v>F</v>
          </cell>
          <cell r="F4093">
            <v>54</v>
          </cell>
          <cell r="G4093" t="str">
            <v>V 45</v>
          </cell>
          <cell r="H4093" t="str">
            <v>V 45</v>
          </cell>
          <cell r="I4093" t="str">
            <v>1st</v>
          </cell>
          <cell r="J4093" t="str">
            <v>HRTC</v>
          </cell>
          <cell r="K4093">
            <v>3</v>
          </cell>
        </row>
        <row r="4094">
          <cell r="B4094" t="str">
            <v>Deborah</v>
          </cell>
          <cell r="C4094" t="str">
            <v>Read</v>
          </cell>
          <cell r="D4094">
            <v>29373</v>
          </cell>
          <cell r="E4094" t="str">
            <v>F</v>
          </cell>
          <cell r="F4094">
            <v>44</v>
          </cell>
          <cell r="G4094" t="str">
            <v>V 35</v>
          </cell>
          <cell r="H4094" t="str">
            <v>V 35</v>
          </cell>
          <cell r="I4094" t="str">
            <v>1st</v>
          </cell>
          <cell r="J4094" t="str">
            <v>HRTC</v>
          </cell>
          <cell r="K4094">
            <v>3</v>
          </cell>
        </row>
        <row r="4095">
          <cell r="B4095" t="str">
            <v>Susan</v>
          </cell>
          <cell r="C4095" t="str">
            <v>Reilly</v>
          </cell>
          <cell r="D4095">
            <v>25961</v>
          </cell>
          <cell r="E4095" t="str">
            <v>F</v>
          </cell>
          <cell r="F4095">
            <v>53</v>
          </cell>
          <cell r="G4095" t="str">
            <v>V 45</v>
          </cell>
          <cell r="H4095" t="str">
            <v>V 45</v>
          </cell>
          <cell r="I4095" t="str">
            <v>1st</v>
          </cell>
          <cell r="J4095" t="str">
            <v>HRTC</v>
          </cell>
          <cell r="K4095">
            <v>3</v>
          </cell>
        </row>
        <row r="4096">
          <cell r="A4096">
            <v>1471</v>
          </cell>
          <cell r="B4096" t="str">
            <v>Catherine</v>
          </cell>
          <cell r="C4096" t="str">
            <v>Ridge</v>
          </cell>
          <cell r="D4096">
            <v>30359</v>
          </cell>
          <cell r="E4096" t="str">
            <v>F</v>
          </cell>
          <cell r="F4096">
            <v>41</v>
          </cell>
          <cell r="G4096" t="str">
            <v>V 35</v>
          </cell>
          <cell r="H4096" t="str">
            <v>V 35</v>
          </cell>
          <cell r="I4096" t="str">
            <v>1st</v>
          </cell>
          <cell r="J4096" t="str">
            <v>HRTC</v>
          </cell>
          <cell r="K4096">
            <v>3</v>
          </cell>
        </row>
        <row r="4097">
          <cell r="A4097">
            <v>1444</v>
          </cell>
          <cell r="B4097" t="str">
            <v>Elizabeth</v>
          </cell>
          <cell r="C4097" t="str">
            <v>Roberts</v>
          </cell>
          <cell r="D4097">
            <v>32676</v>
          </cell>
          <cell r="E4097" t="str">
            <v>F</v>
          </cell>
          <cell r="F4097">
            <v>35</v>
          </cell>
          <cell r="G4097" t="str">
            <v>V 35</v>
          </cell>
          <cell r="H4097" t="str">
            <v>S</v>
          </cell>
          <cell r="I4097" t="str">
            <v>1st</v>
          </cell>
          <cell r="J4097" t="str">
            <v>HRTC</v>
          </cell>
          <cell r="K4097">
            <v>3</v>
          </cell>
        </row>
        <row r="4098">
          <cell r="B4098" t="str">
            <v>Anna</v>
          </cell>
          <cell r="C4098" t="str">
            <v>Robey</v>
          </cell>
          <cell r="D4098">
            <v>30660</v>
          </cell>
          <cell r="E4098" t="str">
            <v>F</v>
          </cell>
          <cell r="F4098">
            <v>40</v>
          </cell>
          <cell r="G4098" t="str">
            <v>V 35</v>
          </cell>
          <cell r="H4098" t="str">
            <v>V 35</v>
          </cell>
          <cell r="I4098" t="str">
            <v>1st</v>
          </cell>
          <cell r="J4098" t="str">
            <v>HRTC</v>
          </cell>
          <cell r="K4098">
            <v>3</v>
          </cell>
        </row>
        <row r="4099">
          <cell r="A4099">
            <v>1503</v>
          </cell>
          <cell r="B4099" t="str">
            <v>Izzy</v>
          </cell>
          <cell r="C4099" t="str">
            <v>Rowe</v>
          </cell>
          <cell r="E4099" t="str">
            <v>F</v>
          </cell>
          <cell r="F4099">
            <v>124</v>
          </cell>
          <cell r="G4099" t="str">
            <v>S</v>
          </cell>
          <cell r="I4099" t="str">
            <v>1st</v>
          </cell>
          <cell r="J4099" t="str">
            <v>HRTC</v>
          </cell>
          <cell r="K4099">
            <v>3</v>
          </cell>
        </row>
        <row r="4100">
          <cell r="B4100" t="str">
            <v>Julie</v>
          </cell>
          <cell r="C4100" t="str">
            <v>Rowe</v>
          </cell>
          <cell r="D4100">
            <v>25105</v>
          </cell>
          <cell r="E4100" t="str">
            <v>F</v>
          </cell>
          <cell r="F4100">
            <v>55</v>
          </cell>
          <cell r="G4100" t="str">
            <v>V 55</v>
          </cell>
          <cell r="I4100" t="str">
            <v>1st</v>
          </cell>
          <cell r="J4100" t="str">
            <v>HRTC</v>
          </cell>
          <cell r="K4100">
            <v>3</v>
          </cell>
        </row>
        <row r="4101">
          <cell r="A4101">
            <v>1500</v>
          </cell>
          <cell r="B4101" t="str">
            <v>Sandra</v>
          </cell>
          <cell r="C4101" t="str">
            <v>Rust</v>
          </cell>
          <cell r="D4101">
            <v>24815</v>
          </cell>
          <cell r="E4101" t="str">
            <v>F</v>
          </cell>
          <cell r="F4101">
            <v>56</v>
          </cell>
          <cell r="G4101" t="str">
            <v>V 55</v>
          </cell>
          <cell r="H4101" t="str">
            <v>V 55</v>
          </cell>
          <cell r="I4101" t="str">
            <v>1st</v>
          </cell>
          <cell r="J4101" t="str">
            <v>HRTC</v>
          </cell>
          <cell r="K4101">
            <v>3</v>
          </cell>
        </row>
        <row r="4102">
          <cell r="B4102" t="str">
            <v>Claire</v>
          </cell>
          <cell r="C4102" t="str">
            <v>Sage</v>
          </cell>
          <cell r="D4102">
            <v>33470</v>
          </cell>
          <cell r="E4102" t="str">
            <v>F</v>
          </cell>
          <cell r="F4102">
            <v>32</v>
          </cell>
          <cell r="G4102" t="str">
            <v>S</v>
          </cell>
          <cell r="H4102" t="str">
            <v>S</v>
          </cell>
          <cell r="I4102" t="str">
            <v>1st</v>
          </cell>
          <cell r="J4102" t="str">
            <v>HRTC</v>
          </cell>
          <cell r="K4102">
            <v>3</v>
          </cell>
        </row>
        <row r="4103">
          <cell r="B4103" t="str">
            <v>Maria</v>
          </cell>
          <cell r="C4103" t="str">
            <v>Sassons</v>
          </cell>
          <cell r="D4103">
            <v>26513</v>
          </cell>
          <cell r="E4103" t="str">
            <v>F</v>
          </cell>
          <cell r="F4103">
            <v>51</v>
          </cell>
          <cell r="G4103" t="str">
            <v>V 45</v>
          </cell>
          <cell r="H4103" t="str">
            <v>V 45</v>
          </cell>
          <cell r="I4103" t="str">
            <v>1st</v>
          </cell>
          <cell r="J4103" t="str">
            <v>HRTC</v>
          </cell>
          <cell r="K4103">
            <v>3</v>
          </cell>
        </row>
        <row r="4104">
          <cell r="B4104" t="str">
            <v>Amanda</v>
          </cell>
          <cell r="C4104" t="str">
            <v>Sebuliba</v>
          </cell>
          <cell r="D4104">
            <v>29551</v>
          </cell>
          <cell r="E4104" t="str">
            <v>F</v>
          </cell>
          <cell r="F4104">
            <v>43</v>
          </cell>
          <cell r="G4104" t="str">
            <v>V 35</v>
          </cell>
          <cell r="I4104" t="str">
            <v>1st</v>
          </cell>
          <cell r="J4104" t="str">
            <v>HRTC</v>
          </cell>
          <cell r="K4104">
            <v>3</v>
          </cell>
        </row>
        <row r="4105">
          <cell r="B4105" t="str">
            <v>Michelle</v>
          </cell>
          <cell r="C4105" t="str">
            <v>Sheridan</v>
          </cell>
          <cell r="D4105">
            <v>31340</v>
          </cell>
          <cell r="E4105" t="str">
            <v>F</v>
          </cell>
          <cell r="F4105">
            <v>38</v>
          </cell>
          <cell r="G4105" t="str">
            <v>V 35</v>
          </cell>
          <cell r="H4105" t="str">
            <v>V 35</v>
          </cell>
          <cell r="I4105" t="str">
            <v>1st</v>
          </cell>
          <cell r="J4105" t="str">
            <v>HRTC</v>
          </cell>
          <cell r="K4105">
            <v>3</v>
          </cell>
        </row>
        <row r="4106">
          <cell r="B4106" t="str">
            <v>Gulsun</v>
          </cell>
          <cell r="C4106" t="str">
            <v>Shevket</v>
          </cell>
          <cell r="D4106">
            <v>32302</v>
          </cell>
          <cell r="E4106" t="str">
            <v>F</v>
          </cell>
          <cell r="F4106">
            <v>36</v>
          </cell>
          <cell r="G4106" t="str">
            <v>V 35</v>
          </cell>
          <cell r="H4106" t="str">
            <v>V 35</v>
          </cell>
          <cell r="I4106" t="str">
            <v>1st</v>
          </cell>
          <cell r="J4106" t="str">
            <v>HRTC</v>
          </cell>
          <cell r="K4106">
            <v>3</v>
          </cell>
        </row>
        <row r="4107">
          <cell r="B4107" t="str">
            <v>Louise</v>
          </cell>
          <cell r="C4107" t="str">
            <v>Shury</v>
          </cell>
          <cell r="D4107">
            <v>27393</v>
          </cell>
          <cell r="E4107" t="str">
            <v>F</v>
          </cell>
          <cell r="F4107">
            <v>49</v>
          </cell>
          <cell r="G4107" t="str">
            <v>V 45</v>
          </cell>
          <cell r="H4107" t="str">
            <v>V 45</v>
          </cell>
          <cell r="I4107" t="str">
            <v>1st</v>
          </cell>
          <cell r="J4107" t="str">
            <v>HRTC</v>
          </cell>
          <cell r="K4107">
            <v>3</v>
          </cell>
        </row>
        <row r="4108">
          <cell r="B4108" t="str">
            <v>Charlotte</v>
          </cell>
          <cell r="C4108" t="str">
            <v>Simpson</v>
          </cell>
          <cell r="D4108">
            <v>34170</v>
          </cell>
          <cell r="E4108" t="str">
            <v>F</v>
          </cell>
          <cell r="F4108">
            <v>30</v>
          </cell>
          <cell r="G4108" t="str">
            <v>S</v>
          </cell>
          <cell r="I4108" t="str">
            <v>1st</v>
          </cell>
          <cell r="J4108" t="str">
            <v>HRTC</v>
          </cell>
          <cell r="K4108">
            <v>3</v>
          </cell>
        </row>
        <row r="4109">
          <cell r="B4109" t="str">
            <v>Nicola</v>
          </cell>
          <cell r="C4109" t="str">
            <v>Smith</v>
          </cell>
          <cell r="D4109">
            <v>31550</v>
          </cell>
          <cell r="E4109" t="str">
            <v>F</v>
          </cell>
          <cell r="F4109">
            <v>38</v>
          </cell>
          <cell r="G4109" t="str">
            <v>V 35</v>
          </cell>
          <cell r="H4109" t="str">
            <v>V 35</v>
          </cell>
          <cell r="I4109" t="str">
            <v>1st</v>
          </cell>
          <cell r="J4109" t="str">
            <v>HRTC</v>
          </cell>
          <cell r="K4109">
            <v>3</v>
          </cell>
        </row>
        <row r="4110">
          <cell r="B4110" t="str">
            <v>Alex</v>
          </cell>
          <cell r="C4110" t="str">
            <v>Soady</v>
          </cell>
          <cell r="D4110">
            <v>33027</v>
          </cell>
          <cell r="E4110" t="str">
            <v>F</v>
          </cell>
          <cell r="F4110">
            <v>34</v>
          </cell>
          <cell r="G4110" t="str">
            <v>S</v>
          </cell>
          <cell r="H4110" t="str">
            <v>S</v>
          </cell>
          <cell r="I4110" t="str">
            <v>1st</v>
          </cell>
          <cell r="J4110" t="str">
            <v>HRTC</v>
          </cell>
          <cell r="K4110">
            <v>3</v>
          </cell>
        </row>
        <row r="4111">
          <cell r="A4111">
            <v>1434</v>
          </cell>
          <cell r="B4111" t="str">
            <v>Kelly</v>
          </cell>
          <cell r="C4111" t="str">
            <v>Spires</v>
          </cell>
          <cell r="D4111">
            <v>27398</v>
          </cell>
          <cell r="E4111" t="str">
            <v>F</v>
          </cell>
          <cell r="F4111">
            <v>49</v>
          </cell>
          <cell r="G4111" t="str">
            <v>V 45</v>
          </cell>
          <cell r="H4111" t="str">
            <v>V 45</v>
          </cell>
          <cell r="I4111" t="str">
            <v>1st</v>
          </cell>
          <cell r="J4111" t="str">
            <v>HRTC</v>
          </cell>
          <cell r="K4111">
            <v>3</v>
          </cell>
        </row>
        <row r="4112">
          <cell r="A4112">
            <v>1501</v>
          </cell>
          <cell r="B4112" t="str">
            <v>Vicky</v>
          </cell>
          <cell r="C4112" t="str">
            <v>Steadman</v>
          </cell>
          <cell r="D4112">
            <v>27240</v>
          </cell>
          <cell r="E4112" t="str">
            <v>F</v>
          </cell>
          <cell r="F4112">
            <v>49</v>
          </cell>
          <cell r="G4112" t="str">
            <v>V 45</v>
          </cell>
          <cell r="H4112" t="str">
            <v>V 45</v>
          </cell>
          <cell r="I4112" t="str">
            <v>1st</v>
          </cell>
          <cell r="J4112" t="str">
            <v>HRTC</v>
          </cell>
          <cell r="K4112">
            <v>3</v>
          </cell>
        </row>
        <row r="4113">
          <cell r="B4113" t="str">
            <v>Teresa</v>
          </cell>
          <cell r="C4113" t="str">
            <v>Stickland</v>
          </cell>
          <cell r="D4113">
            <v>23499</v>
          </cell>
          <cell r="E4113" t="str">
            <v>F</v>
          </cell>
          <cell r="F4113">
            <v>60</v>
          </cell>
          <cell r="G4113" t="str">
            <v>V 55</v>
          </cell>
          <cell r="H4113" t="str">
            <v>V 55</v>
          </cell>
          <cell r="I4113" t="str">
            <v>1st</v>
          </cell>
          <cell r="J4113" t="str">
            <v>HRTC</v>
          </cell>
          <cell r="K4113">
            <v>3</v>
          </cell>
        </row>
        <row r="4114">
          <cell r="A4114">
            <v>1478</v>
          </cell>
          <cell r="B4114" t="str">
            <v>Tracy</v>
          </cell>
          <cell r="C4114" t="str">
            <v>Stratford</v>
          </cell>
          <cell r="D4114">
            <v>30876</v>
          </cell>
          <cell r="E4114" t="str">
            <v>F</v>
          </cell>
          <cell r="F4114">
            <v>40</v>
          </cell>
          <cell r="G4114" t="str">
            <v>V 35</v>
          </cell>
          <cell r="H4114" t="str">
            <v>V 35</v>
          </cell>
          <cell r="I4114" t="str">
            <v>1st</v>
          </cell>
          <cell r="J4114" t="str">
            <v>HRTC</v>
          </cell>
          <cell r="K4114">
            <v>3</v>
          </cell>
        </row>
        <row r="4115">
          <cell r="B4115" t="str">
            <v>Julia</v>
          </cell>
          <cell r="C4115" t="str">
            <v>Stride</v>
          </cell>
          <cell r="D4115">
            <v>27478</v>
          </cell>
          <cell r="E4115" t="str">
            <v>F</v>
          </cell>
          <cell r="F4115">
            <v>49</v>
          </cell>
          <cell r="G4115" t="str">
            <v>V 45</v>
          </cell>
          <cell r="H4115" t="str">
            <v>V 45</v>
          </cell>
          <cell r="I4115" t="str">
            <v>1st</v>
          </cell>
          <cell r="J4115" t="str">
            <v>HRTC</v>
          </cell>
          <cell r="K4115">
            <v>3</v>
          </cell>
        </row>
        <row r="4116">
          <cell r="B4116" t="str">
            <v>Sydney</v>
          </cell>
          <cell r="C4116" t="str">
            <v>Taylor</v>
          </cell>
          <cell r="D4116">
            <v>35521</v>
          </cell>
          <cell r="E4116" t="str">
            <v>F</v>
          </cell>
          <cell r="F4116">
            <v>27</v>
          </cell>
          <cell r="G4116" t="str">
            <v>S</v>
          </cell>
          <cell r="I4116" t="str">
            <v>1st</v>
          </cell>
          <cell r="J4116" t="str">
            <v>HRTC</v>
          </cell>
          <cell r="K4116">
            <v>3</v>
          </cell>
        </row>
        <row r="4117">
          <cell r="B4117" t="str">
            <v>Natasha</v>
          </cell>
          <cell r="C4117" t="str">
            <v>Terrell</v>
          </cell>
          <cell r="D4117">
            <v>27596</v>
          </cell>
          <cell r="E4117" t="str">
            <v>F</v>
          </cell>
          <cell r="F4117">
            <v>48</v>
          </cell>
          <cell r="G4117" t="str">
            <v>V 45</v>
          </cell>
          <cell r="H4117" t="str">
            <v>V 45</v>
          </cell>
          <cell r="I4117" t="str">
            <v>1st</v>
          </cell>
          <cell r="J4117" t="str">
            <v>HRTC</v>
          </cell>
          <cell r="K4117">
            <v>3</v>
          </cell>
        </row>
        <row r="4118">
          <cell r="B4118" t="str">
            <v>Emma</v>
          </cell>
          <cell r="C4118" t="str">
            <v>Thompson</v>
          </cell>
          <cell r="D4118">
            <v>27931</v>
          </cell>
          <cell r="E4118" t="str">
            <v>F</v>
          </cell>
          <cell r="F4118">
            <v>48</v>
          </cell>
          <cell r="G4118" t="str">
            <v>V 45</v>
          </cell>
          <cell r="H4118" t="str">
            <v>V 45</v>
          </cell>
          <cell r="I4118" t="str">
            <v>1st</v>
          </cell>
          <cell r="J4118" t="str">
            <v>HRTC</v>
          </cell>
          <cell r="K4118">
            <v>3</v>
          </cell>
        </row>
        <row r="4119">
          <cell r="A4119">
            <v>1451</v>
          </cell>
          <cell r="B4119" t="str">
            <v>Natalie</v>
          </cell>
          <cell r="C4119" t="str">
            <v>Thornton</v>
          </cell>
          <cell r="D4119">
            <v>25524</v>
          </cell>
          <cell r="E4119" t="str">
            <v>F</v>
          </cell>
          <cell r="F4119">
            <v>54</v>
          </cell>
          <cell r="G4119" t="str">
            <v>V 45</v>
          </cell>
          <cell r="I4119" t="str">
            <v>1st</v>
          </cell>
          <cell r="J4119" t="str">
            <v>HRTC</v>
          </cell>
          <cell r="K4119">
            <v>3</v>
          </cell>
        </row>
        <row r="4120">
          <cell r="A4120">
            <v>1446</v>
          </cell>
          <cell r="B4120" t="str">
            <v>Charleen</v>
          </cell>
          <cell r="C4120" t="str">
            <v>Tillotson</v>
          </cell>
          <cell r="D4120">
            <v>29670</v>
          </cell>
          <cell r="E4120" t="str">
            <v>F</v>
          </cell>
          <cell r="F4120">
            <v>43</v>
          </cell>
          <cell r="G4120" t="str">
            <v>V 35</v>
          </cell>
          <cell r="H4120" t="str">
            <v>V 35</v>
          </cell>
          <cell r="I4120" t="str">
            <v>1st</v>
          </cell>
          <cell r="J4120" t="str">
            <v>HRTC</v>
          </cell>
          <cell r="K4120">
            <v>3</v>
          </cell>
        </row>
        <row r="4121">
          <cell r="B4121" t="str">
            <v>Danielle</v>
          </cell>
          <cell r="C4121" t="str">
            <v>Trouve</v>
          </cell>
          <cell r="D4121">
            <v>34867</v>
          </cell>
          <cell r="E4121" t="str">
            <v>F</v>
          </cell>
          <cell r="F4121">
            <v>29</v>
          </cell>
          <cell r="G4121" t="str">
            <v>S</v>
          </cell>
          <cell r="H4121" t="str">
            <v>S</v>
          </cell>
          <cell r="I4121" t="str">
            <v>1st</v>
          </cell>
          <cell r="J4121" t="str">
            <v>HRTC</v>
          </cell>
          <cell r="K4121">
            <v>3</v>
          </cell>
        </row>
        <row r="4122">
          <cell r="A4122">
            <v>1470</v>
          </cell>
          <cell r="B4122" t="str">
            <v>Ella</v>
          </cell>
          <cell r="C4122" t="str">
            <v>Wager</v>
          </cell>
          <cell r="D4122">
            <v>35584</v>
          </cell>
          <cell r="E4122" t="str">
            <v>F</v>
          </cell>
          <cell r="F4122">
            <v>27</v>
          </cell>
          <cell r="G4122" t="str">
            <v>S</v>
          </cell>
          <cell r="H4122" t="str">
            <v>S</v>
          </cell>
          <cell r="I4122" t="str">
            <v>1st</v>
          </cell>
          <cell r="J4122" t="str">
            <v>HRTC</v>
          </cell>
          <cell r="K4122">
            <v>3</v>
          </cell>
        </row>
        <row r="4123">
          <cell r="B4123" t="str">
            <v>Zoe</v>
          </cell>
          <cell r="C4123" t="str">
            <v>Wager</v>
          </cell>
          <cell r="D4123">
            <v>36232</v>
          </cell>
          <cell r="E4123" t="str">
            <v>F</v>
          </cell>
          <cell r="F4123">
            <v>25</v>
          </cell>
          <cell r="G4123" t="str">
            <v>S</v>
          </cell>
          <cell r="I4123" t="str">
            <v>1st</v>
          </cell>
          <cell r="J4123" t="str">
            <v>HRTC</v>
          </cell>
          <cell r="K4123">
            <v>3</v>
          </cell>
        </row>
        <row r="4124">
          <cell r="B4124" t="str">
            <v>Rebecca</v>
          </cell>
          <cell r="C4124" t="str">
            <v>Walker</v>
          </cell>
          <cell r="D4124">
            <v>33030</v>
          </cell>
          <cell r="E4124" t="str">
            <v>F</v>
          </cell>
          <cell r="F4124">
            <v>34</v>
          </cell>
          <cell r="G4124" t="str">
            <v>S</v>
          </cell>
          <cell r="H4124" t="str">
            <v>S</v>
          </cell>
          <cell r="I4124" t="str">
            <v>1st</v>
          </cell>
          <cell r="J4124" t="str">
            <v>HRTC</v>
          </cell>
          <cell r="K4124">
            <v>3</v>
          </cell>
        </row>
        <row r="4125">
          <cell r="B4125" t="str">
            <v>Judy</v>
          </cell>
          <cell r="C4125" t="str">
            <v>Ward</v>
          </cell>
          <cell r="D4125">
            <v>16689</v>
          </cell>
          <cell r="E4125" t="str">
            <v>F</v>
          </cell>
          <cell r="F4125">
            <v>78</v>
          </cell>
          <cell r="G4125" t="str">
            <v>V 75</v>
          </cell>
          <cell r="H4125" t="str">
            <v>V 75</v>
          </cell>
          <cell r="I4125" t="str">
            <v>1st</v>
          </cell>
          <cell r="J4125" t="str">
            <v>HRTC</v>
          </cell>
          <cell r="K4125">
            <v>3</v>
          </cell>
        </row>
        <row r="4126">
          <cell r="B4126" t="str">
            <v>Louise</v>
          </cell>
          <cell r="C4126" t="str">
            <v>Waterman</v>
          </cell>
          <cell r="D4126">
            <v>30084</v>
          </cell>
          <cell r="E4126" t="str">
            <v>F</v>
          </cell>
          <cell r="F4126">
            <v>42</v>
          </cell>
          <cell r="G4126" t="str">
            <v>V 35</v>
          </cell>
          <cell r="I4126" t="str">
            <v>1st</v>
          </cell>
          <cell r="J4126" t="str">
            <v>HRTC</v>
          </cell>
          <cell r="K4126">
            <v>3</v>
          </cell>
        </row>
        <row r="4127">
          <cell r="A4127">
            <v>1479</v>
          </cell>
          <cell r="B4127" t="str">
            <v>Sandra</v>
          </cell>
          <cell r="C4127" t="str">
            <v>Webber</v>
          </cell>
          <cell r="D4127">
            <v>29025</v>
          </cell>
          <cell r="E4127" t="str">
            <v>F</v>
          </cell>
          <cell r="F4127">
            <v>45</v>
          </cell>
          <cell r="G4127" t="str">
            <v>V 45</v>
          </cell>
          <cell r="H4127" t="str">
            <v>V 35</v>
          </cell>
          <cell r="I4127" t="str">
            <v>1st</v>
          </cell>
          <cell r="J4127" t="str">
            <v>HRTC</v>
          </cell>
          <cell r="K4127">
            <v>3</v>
          </cell>
        </row>
        <row r="4128">
          <cell r="B4128" t="str">
            <v>Janet</v>
          </cell>
          <cell r="C4128" t="str">
            <v>Webster</v>
          </cell>
          <cell r="D4128">
            <v>20119</v>
          </cell>
          <cell r="E4128" t="str">
            <v>F</v>
          </cell>
          <cell r="F4128">
            <v>69</v>
          </cell>
          <cell r="G4128" t="str">
            <v>V 65</v>
          </cell>
          <cell r="H4128" t="str">
            <v>V 65</v>
          </cell>
          <cell r="I4128" t="str">
            <v>1st</v>
          </cell>
          <cell r="J4128" t="str">
            <v>HRTC</v>
          </cell>
          <cell r="K4128">
            <v>3</v>
          </cell>
        </row>
        <row r="4129">
          <cell r="B4129" t="str">
            <v>Pauline</v>
          </cell>
          <cell r="C4129" t="str">
            <v>Weirich</v>
          </cell>
          <cell r="D4129">
            <v>25210</v>
          </cell>
          <cell r="E4129" t="str">
            <v>F</v>
          </cell>
          <cell r="F4129">
            <v>55</v>
          </cell>
          <cell r="G4129" t="str">
            <v>V 55</v>
          </cell>
          <cell r="H4129" t="str">
            <v>V 45</v>
          </cell>
          <cell r="I4129" t="str">
            <v>1st</v>
          </cell>
          <cell r="J4129" t="str">
            <v>HRTC</v>
          </cell>
          <cell r="K4129">
            <v>3</v>
          </cell>
        </row>
        <row r="4130">
          <cell r="B4130" t="str">
            <v>Sandra</v>
          </cell>
          <cell r="C4130" t="str">
            <v>Westgate</v>
          </cell>
          <cell r="D4130">
            <v>26280</v>
          </cell>
          <cell r="E4130" t="str">
            <v>F</v>
          </cell>
          <cell r="F4130">
            <v>52</v>
          </cell>
          <cell r="G4130" t="str">
            <v>V 45</v>
          </cell>
          <cell r="H4130" t="str">
            <v>V 45</v>
          </cell>
          <cell r="I4130" t="str">
            <v>1st</v>
          </cell>
          <cell r="J4130" t="str">
            <v>HRTC</v>
          </cell>
          <cell r="K4130">
            <v>3</v>
          </cell>
        </row>
        <row r="4131">
          <cell r="B4131" t="str">
            <v>Jacqueline</v>
          </cell>
          <cell r="C4131" t="str">
            <v>White</v>
          </cell>
          <cell r="D4131">
            <v>25061</v>
          </cell>
          <cell r="E4131" t="str">
            <v>F</v>
          </cell>
          <cell r="F4131">
            <v>55</v>
          </cell>
          <cell r="G4131" t="str">
            <v>V 55</v>
          </cell>
          <cell r="H4131" t="str">
            <v>V 45</v>
          </cell>
          <cell r="I4131" t="str">
            <v>1st</v>
          </cell>
          <cell r="J4131" t="str">
            <v>HRTC</v>
          </cell>
          <cell r="K4131">
            <v>3</v>
          </cell>
        </row>
        <row r="4132">
          <cell r="A4132">
            <v>1450</v>
          </cell>
          <cell r="B4132" t="str">
            <v>Sarah</v>
          </cell>
          <cell r="C4132" t="str">
            <v>Whitelaw</v>
          </cell>
          <cell r="D4132">
            <v>33532</v>
          </cell>
          <cell r="E4132" t="str">
            <v>F</v>
          </cell>
          <cell r="F4132">
            <v>32</v>
          </cell>
          <cell r="G4132" t="str">
            <v>S</v>
          </cell>
          <cell r="I4132" t="str">
            <v>1st</v>
          </cell>
          <cell r="J4132" t="str">
            <v>HRTC</v>
          </cell>
          <cell r="K4132">
            <v>3</v>
          </cell>
        </row>
        <row r="4133">
          <cell r="B4133" t="str">
            <v>Terri</v>
          </cell>
          <cell r="C4133" t="str">
            <v>Wiley</v>
          </cell>
          <cell r="D4133">
            <v>32009</v>
          </cell>
          <cell r="E4133" t="str">
            <v>F</v>
          </cell>
          <cell r="F4133">
            <v>36</v>
          </cell>
          <cell r="G4133" t="str">
            <v>V 35</v>
          </cell>
          <cell r="H4133" t="str">
            <v>V 35</v>
          </cell>
          <cell r="I4133" t="str">
            <v>1st</v>
          </cell>
          <cell r="J4133" t="str">
            <v>HRTC</v>
          </cell>
          <cell r="K4133">
            <v>3</v>
          </cell>
        </row>
        <row r="4134">
          <cell r="B4134" t="str">
            <v>Alison</v>
          </cell>
          <cell r="C4134" t="str">
            <v>Wilkinson</v>
          </cell>
          <cell r="D4134">
            <v>24656</v>
          </cell>
          <cell r="E4134" t="str">
            <v>F</v>
          </cell>
          <cell r="F4134">
            <v>57</v>
          </cell>
          <cell r="G4134" t="str">
            <v>V 55</v>
          </cell>
          <cell r="H4134" t="str">
            <v>V 55</v>
          </cell>
          <cell r="I4134" t="str">
            <v>1st</v>
          </cell>
          <cell r="J4134" t="str">
            <v>HRTC</v>
          </cell>
          <cell r="K4134">
            <v>3</v>
          </cell>
        </row>
        <row r="4135">
          <cell r="B4135" t="str">
            <v>Ellie</v>
          </cell>
          <cell r="C4135" t="str">
            <v>Williams</v>
          </cell>
          <cell r="D4135">
            <v>33718</v>
          </cell>
          <cell r="E4135" t="str">
            <v>F</v>
          </cell>
          <cell r="F4135">
            <v>32</v>
          </cell>
          <cell r="G4135" t="str">
            <v>S</v>
          </cell>
          <cell r="H4135" t="str">
            <v>S</v>
          </cell>
          <cell r="I4135" t="str">
            <v>1st</v>
          </cell>
          <cell r="J4135" t="str">
            <v>HRTC</v>
          </cell>
          <cell r="K4135">
            <v>3</v>
          </cell>
        </row>
        <row r="4136">
          <cell r="A4136">
            <v>1463</v>
          </cell>
          <cell r="B4136" t="str">
            <v>Ellie</v>
          </cell>
          <cell r="C4136" t="str">
            <v>Wiseman</v>
          </cell>
          <cell r="D4136">
            <v>36556</v>
          </cell>
          <cell r="E4136" t="str">
            <v>F</v>
          </cell>
          <cell r="F4136">
            <v>24</v>
          </cell>
          <cell r="G4136" t="str">
            <v>S</v>
          </cell>
          <cell r="I4136" t="str">
            <v>1st</v>
          </cell>
          <cell r="J4136" t="str">
            <v>HRTC</v>
          </cell>
          <cell r="K4136">
            <v>3</v>
          </cell>
        </row>
        <row r="4137">
          <cell r="A4137">
            <v>1502</v>
          </cell>
          <cell r="B4137" t="str">
            <v>Ellie</v>
          </cell>
          <cell r="C4137" t="str">
            <v>Wiseman</v>
          </cell>
          <cell r="D4137">
            <v>36556</v>
          </cell>
          <cell r="E4137" t="str">
            <v>F</v>
          </cell>
          <cell r="F4137">
            <v>24</v>
          </cell>
          <cell r="G4137" t="str">
            <v>S</v>
          </cell>
          <cell r="I4137" t="str">
            <v>1st</v>
          </cell>
          <cell r="J4137" t="str">
            <v>HRTC</v>
          </cell>
          <cell r="K4137">
            <v>3</v>
          </cell>
        </row>
        <row r="4138">
          <cell r="B4138" t="str">
            <v>Paige</v>
          </cell>
          <cell r="C4138" t="str">
            <v>Woodhouse</v>
          </cell>
          <cell r="D4138">
            <v>34934</v>
          </cell>
          <cell r="E4138" t="str">
            <v>F</v>
          </cell>
          <cell r="F4138">
            <v>28</v>
          </cell>
          <cell r="G4138" t="str">
            <v>S</v>
          </cell>
          <cell r="I4138" t="str">
            <v>1st</v>
          </cell>
          <cell r="J4138" t="str">
            <v>HRTC</v>
          </cell>
          <cell r="K4138">
            <v>3</v>
          </cell>
        </row>
        <row r="4139">
          <cell r="B4139" t="str">
            <v>Kim</v>
          </cell>
          <cell r="C4139" t="str">
            <v>Wookey</v>
          </cell>
          <cell r="D4139">
            <v>21620</v>
          </cell>
          <cell r="E4139" t="str">
            <v>F</v>
          </cell>
          <cell r="F4139">
            <v>65</v>
          </cell>
          <cell r="G4139" t="str">
            <v>V 65</v>
          </cell>
          <cell r="H4139" t="str">
            <v>V 55</v>
          </cell>
          <cell r="I4139" t="str">
            <v>1st</v>
          </cell>
          <cell r="J4139" t="str">
            <v>HRTC</v>
          </cell>
          <cell r="K4139">
            <v>3</v>
          </cell>
        </row>
        <row r="4140">
          <cell r="B4140" t="str">
            <v>Lizzie</v>
          </cell>
          <cell r="C4140" t="str">
            <v>Wright</v>
          </cell>
          <cell r="D4140">
            <v>25612</v>
          </cell>
          <cell r="E4140" t="str">
            <v>F</v>
          </cell>
          <cell r="F4140">
            <v>54</v>
          </cell>
          <cell r="G4140" t="str">
            <v>V 45</v>
          </cell>
          <cell r="H4140" t="str">
            <v>V 45</v>
          </cell>
          <cell r="I4140" t="str">
            <v>1st</v>
          </cell>
          <cell r="J4140" t="str">
            <v>HRTC</v>
          </cell>
          <cell r="K4140">
            <v>3</v>
          </cell>
        </row>
        <row r="4141">
          <cell r="B4141" t="str">
            <v>Ben</v>
          </cell>
          <cell r="C4141" t="str">
            <v>Adams</v>
          </cell>
          <cell r="D4141">
            <v>29666</v>
          </cell>
          <cell r="E4141" t="str">
            <v>M</v>
          </cell>
          <cell r="F4141">
            <v>43</v>
          </cell>
          <cell r="G4141" t="str">
            <v>V 40</v>
          </cell>
          <cell r="H4141" t="str">
            <v>V 40</v>
          </cell>
          <cell r="I4141" t="str">
            <v>1st</v>
          </cell>
          <cell r="J4141" t="str">
            <v>HRTC</v>
          </cell>
          <cell r="K4141">
            <v>3</v>
          </cell>
        </row>
        <row r="4142">
          <cell r="B4142" t="str">
            <v>Liam</v>
          </cell>
          <cell r="C4142" t="str">
            <v>Adcock</v>
          </cell>
          <cell r="D4142">
            <v>35179</v>
          </cell>
          <cell r="E4142" t="str">
            <v>M</v>
          </cell>
          <cell r="F4142">
            <v>28</v>
          </cell>
          <cell r="G4142" t="str">
            <v>S</v>
          </cell>
          <cell r="I4142" t="str">
            <v>1st</v>
          </cell>
          <cell r="J4142" t="str">
            <v>HRTC</v>
          </cell>
          <cell r="K4142">
            <v>3</v>
          </cell>
        </row>
        <row r="4143">
          <cell r="B4143" t="str">
            <v>Oliver</v>
          </cell>
          <cell r="C4143" t="str">
            <v>Alexander</v>
          </cell>
          <cell r="D4143">
            <v>34348</v>
          </cell>
          <cell r="E4143" t="str">
            <v>M</v>
          </cell>
          <cell r="F4143">
            <v>30</v>
          </cell>
          <cell r="G4143" t="str">
            <v>S</v>
          </cell>
          <cell r="H4143" t="str">
            <v>S</v>
          </cell>
          <cell r="I4143" t="str">
            <v>1st</v>
          </cell>
          <cell r="J4143" t="str">
            <v>HRTC</v>
          </cell>
          <cell r="K4143">
            <v>3</v>
          </cell>
        </row>
        <row r="4144">
          <cell r="B4144" t="str">
            <v>William</v>
          </cell>
          <cell r="C4144" t="str">
            <v>Almond</v>
          </cell>
          <cell r="D4144">
            <v>32505</v>
          </cell>
          <cell r="E4144" t="str">
            <v>M</v>
          </cell>
          <cell r="F4144">
            <v>35</v>
          </cell>
          <cell r="G4144" t="str">
            <v>S</v>
          </cell>
          <cell r="I4144" t="str">
            <v>1st</v>
          </cell>
          <cell r="J4144" t="str">
            <v>HRTC</v>
          </cell>
          <cell r="K4144">
            <v>3</v>
          </cell>
        </row>
        <row r="4145">
          <cell r="B4145" t="str">
            <v>Yaser</v>
          </cell>
          <cell r="C4145" t="str">
            <v>Alsaghir</v>
          </cell>
          <cell r="D4145">
            <v>34335</v>
          </cell>
          <cell r="E4145" t="str">
            <v>M</v>
          </cell>
          <cell r="F4145">
            <v>30</v>
          </cell>
          <cell r="G4145" t="str">
            <v>S</v>
          </cell>
          <cell r="H4145" t="str">
            <v>S</v>
          </cell>
          <cell r="I4145" t="str">
            <v>1st</v>
          </cell>
          <cell r="J4145" t="str">
            <v>HRTC</v>
          </cell>
          <cell r="K4145">
            <v>3</v>
          </cell>
        </row>
        <row r="4146">
          <cell r="B4146" t="str">
            <v>Chris</v>
          </cell>
          <cell r="C4146" t="str">
            <v>Arnell</v>
          </cell>
          <cell r="D4146">
            <v>27699</v>
          </cell>
          <cell r="E4146" t="str">
            <v>M</v>
          </cell>
          <cell r="F4146">
            <v>48</v>
          </cell>
          <cell r="G4146" t="str">
            <v>V 40</v>
          </cell>
          <cell r="I4146" t="str">
            <v>1st</v>
          </cell>
          <cell r="J4146" t="str">
            <v>HRTC</v>
          </cell>
          <cell r="K4146">
            <v>3</v>
          </cell>
        </row>
        <row r="4147">
          <cell r="B4147" t="str">
            <v>Chris</v>
          </cell>
          <cell r="C4147" t="str">
            <v>Arnell</v>
          </cell>
          <cell r="D4147">
            <v>27699</v>
          </cell>
          <cell r="E4147" t="str">
            <v>M</v>
          </cell>
          <cell r="F4147">
            <v>48</v>
          </cell>
          <cell r="G4147" t="str">
            <v>V 40</v>
          </cell>
          <cell r="H4147" t="str">
            <v>V 40</v>
          </cell>
          <cell r="I4147" t="str">
            <v>1st</v>
          </cell>
          <cell r="J4147" t="str">
            <v>HRTC</v>
          </cell>
          <cell r="K4147">
            <v>3</v>
          </cell>
        </row>
        <row r="4148">
          <cell r="B4148" t="str">
            <v>Thomas</v>
          </cell>
          <cell r="C4148" t="str">
            <v>Baines</v>
          </cell>
          <cell r="D4148">
            <v>34811</v>
          </cell>
          <cell r="E4148" t="str">
            <v>M</v>
          </cell>
          <cell r="F4148">
            <v>29</v>
          </cell>
          <cell r="G4148" t="str">
            <v>S</v>
          </cell>
          <cell r="I4148" t="str">
            <v>1st</v>
          </cell>
          <cell r="J4148" t="str">
            <v>HRTC</v>
          </cell>
          <cell r="K4148">
            <v>3</v>
          </cell>
        </row>
        <row r="4149">
          <cell r="A4149">
            <v>1459</v>
          </cell>
          <cell r="B4149" t="str">
            <v>Colin</v>
          </cell>
          <cell r="C4149" t="str">
            <v>Baker</v>
          </cell>
          <cell r="D4149">
            <v>28615</v>
          </cell>
          <cell r="E4149" t="str">
            <v>M</v>
          </cell>
          <cell r="F4149">
            <v>46</v>
          </cell>
          <cell r="G4149" t="str">
            <v>V 40</v>
          </cell>
          <cell r="H4149" t="str">
            <v>V 40</v>
          </cell>
          <cell r="I4149" t="str">
            <v>1st</v>
          </cell>
          <cell r="J4149" t="str">
            <v>HRTC</v>
          </cell>
          <cell r="K4149">
            <v>3</v>
          </cell>
        </row>
        <row r="4150">
          <cell r="B4150" t="str">
            <v>Richard</v>
          </cell>
          <cell r="C4150" t="str">
            <v>Barnett</v>
          </cell>
          <cell r="D4150">
            <v>31592</v>
          </cell>
          <cell r="E4150" t="str">
            <v>M</v>
          </cell>
          <cell r="F4150">
            <v>38</v>
          </cell>
          <cell r="G4150" t="str">
            <v>S</v>
          </cell>
          <cell r="I4150" t="str">
            <v>1st</v>
          </cell>
          <cell r="J4150" t="str">
            <v>HRTC</v>
          </cell>
          <cell r="K4150">
            <v>3</v>
          </cell>
        </row>
        <row r="4151">
          <cell r="B4151" t="str">
            <v>Nigel</v>
          </cell>
          <cell r="C4151" t="str">
            <v>Barton</v>
          </cell>
          <cell r="D4151">
            <v>27506</v>
          </cell>
          <cell r="E4151" t="str">
            <v>M</v>
          </cell>
          <cell r="F4151">
            <v>49</v>
          </cell>
          <cell r="G4151" t="str">
            <v>V 40</v>
          </cell>
          <cell r="H4151" t="str">
            <v>V 40</v>
          </cell>
          <cell r="I4151" t="str">
            <v>1st</v>
          </cell>
          <cell r="J4151" t="str">
            <v>HRTC</v>
          </cell>
          <cell r="K4151">
            <v>3</v>
          </cell>
        </row>
        <row r="4152">
          <cell r="B4152" t="str">
            <v>Jim</v>
          </cell>
          <cell r="C4152" t="str">
            <v>Bates</v>
          </cell>
          <cell r="D4152">
            <v>16186</v>
          </cell>
          <cell r="E4152" t="str">
            <v>M</v>
          </cell>
          <cell r="F4152">
            <v>80</v>
          </cell>
          <cell r="G4152" t="str">
            <v>V 80</v>
          </cell>
          <cell r="H4152" t="str">
            <v>V 70</v>
          </cell>
          <cell r="I4152" t="str">
            <v>1st</v>
          </cell>
          <cell r="J4152" t="str">
            <v>HRTC</v>
          </cell>
          <cell r="K4152">
            <v>3</v>
          </cell>
        </row>
        <row r="4153">
          <cell r="B4153" t="str">
            <v>Thomas</v>
          </cell>
          <cell r="C4153" t="str">
            <v>Beales</v>
          </cell>
          <cell r="D4153">
            <v>29354</v>
          </cell>
          <cell r="E4153" t="str">
            <v>M</v>
          </cell>
          <cell r="F4153">
            <v>44</v>
          </cell>
          <cell r="G4153" t="str">
            <v>V 40</v>
          </cell>
          <cell r="H4153" t="str">
            <v>V 40</v>
          </cell>
          <cell r="I4153" t="str">
            <v>1st</v>
          </cell>
          <cell r="J4153" t="str">
            <v>HRTC</v>
          </cell>
          <cell r="K4153">
            <v>3</v>
          </cell>
        </row>
        <row r="4154">
          <cell r="B4154" t="str">
            <v>Mark</v>
          </cell>
          <cell r="C4154" t="str">
            <v>Bentley</v>
          </cell>
          <cell r="D4154">
            <v>24996</v>
          </cell>
          <cell r="E4154" t="str">
            <v>M</v>
          </cell>
          <cell r="F4154">
            <v>56</v>
          </cell>
          <cell r="G4154" t="str">
            <v>V 50</v>
          </cell>
          <cell r="H4154" t="str">
            <v>V 50</v>
          </cell>
          <cell r="I4154" t="str">
            <v>1st</v>
          </cell>
          <cell r="J4154" t="str">
            <v>HRTC</v>
          </cell>
          <cell r="K4154">
            <v>3</v>
          </cell>
        </row>
        <row r="4155">
          <cell r="B4155" t="str">
            <v>Christopher</v>
          </cell>
          <cell r="C4155" t="str">
            <v>Berry</v>
          </cell>
          <cell r="D4155">
            <v>24791</v>
          </cell>
          <cell r="E4155" t="str">
            <v>M</v>
          </cell>
          <cell r="F4155">
            <v>56</v>
          </cell>
          <cell r="G4155" t="str">
            <v>V 50</v>
          </cell>
          <cell r="I4155" t="str">
            <v>1st</v>
          </cell>
          <cell r="J4155" t="str">
            <v>HRTC</v>
          </cell>
          <cell r="K4155">
            <v>3</v>
          </cell>
        </row>
        <row r="4156">
          <cell r="B4156" t="str">
            <v>Peter</v>
          </cell>
          <cell r="C4156" t="str">
            <v>Berry</v>
          </cell>
          <cell r="D4156">
            <v>29591</v>
          </cell>
          <cell r="E4156" t="str">
            <v>M</v>
          </cell>
          <cell r="F4156">
            <v>43</v>
          </cell>
          <cell r="G4156" t="str">
            <v>V 40</v>
          </cell>
          <cell r="H4156" t="str">
            <v>V 40</v>
          </cell>
          <cell r="I4156" t="str">
            <v>1st</v>
          </cell>
          <cell r="J4156" t="str">
            <v>HRTC</v>
          </cell>
          <cell r="K4156">
            <v>3</v>
          </cell>
        </row>
        <row r="4157">
          <cell r="B4157" t="str">
            <v>Grant</v>
          </cell>
          <cell r="C4157" t="str">
            <v>Beuken</v>
          </cell>
          <cell r="D4157">
            <v>31912</v>
          </cell>
          <cell r="E4157" t="str">
            <v>M</v>
          </cell>
          <cell r="F4157">
            <v>37</v>
          </cell>
          <cell r="G4157" t="str">
            <v>S</v>
          </cell>
          <cell r="I4157" t="str">
            <v>1st</v>
          </cell>
          <cell r="J4157" t="str">
            <v>HRTC</v>
          </cell>
          <cell r="K4157">
            <v>3</v>
          </cell>
        </row>
        <row r="4158">
          <cell r="B4158" t="str">
            <v>Scott</v>
          </cell>
          <cell r="C4158" t="str">
            <v>Bird</v>
          </cell>
          <cell r="D4158">
            <v>34078</v>
          </cell>
          <cell r="E4158" t="str">
            <v>M</v>
          </cell>
          <cell r="F4158">
            <v>31</v>
          </cell>
          <cell r="G4158" t="str">
            <v>S</v>
          </cell>
          <cell r="H4158" t="str">
            <v>S</v>
          </cell>
          <cell r="I4158" t="str">
            <v>1st</v>
          </cell>
          <cell r="J4158" t="str">
            <v>HRTC</v>
          </cell>
          <cell r="K4158">
            <v>3</v>
          </cell>
        </row>
        <row r="4159">
          <cell r="B4159" t="str">
            <v>Paskell</v>
          </cell>
          <cell r="C4159" t="str">
            <v>Blackwell</v>
          </cell>
          <cell r="D4159">
            <v>29390</v>
          </cell>
          <cell r="E4159" t="str">
            <v>M</v>
          </cell>
          <cell r="F4159">
            <v>44</v>
          </cell>
          <cell r="G4159" t="str">
            <v>V 40</v>
          </cell>
          <cell r="H4159" t="str">
            <v>V 40</v>
          </cell>
          <cell r="I4159" t="str">
            <v>1st</v>
          </cell>
          <cell r="J4159" t="str">
            <v>HRTC</v>
          </cell>
          <cell r="K4159">
            <v>3</v>
          </cell>
        </row>
        <row r="4160">
          <cell r="B4160" t="str">
            <v>Sam</v>
          </cell>
          <cell r="C4160" t="str">
            <v>Blunt</v>
          </cell>
          <cell r="D4160">
            <v>31990</v>
          </cell>
          <cell r="E4160" t="str">
            <v>M</v>
          </cell>
          <cell r="F4160">
            <v>36</v>
          </cell>
          <cell r="G4160" t="str">
            <v>S</v>
          </cell>
          <cell r="I4160" t="str">
            <v>1st</v>
          </cell>
          <cell r="J4160" t="str">
            <v>HRTC</v>
          </cell>
          <cell r="K4160">
            <v>3</v>
          </cell>
        </row>
        <row r="4161">
          <cell r="B4161" t="str">
            <v>Matt</v>
          </cell>
          <cell r="C4161" t="str">
            <v>Bradley</v>
          </cell>
          <cell r="D4161">
            <v>31754</v>
          </cell>
          <cell r="E4161" t="str">
            <v>M</v>
          </cell>
          <cell r="F4161">
            <v>37</v>
          </cell>
          <cell r="G4161" t="str">
            <v>S</v>
          </cell>
          <cell r="H4161" t="str">
            <v>S</v>
          </cell>
          <cell r="I4161" t="str">
            <v>1st</v>
          </cell>
          <cell r="J4161" t="str">
            <v>HRTC</v>
          </cell>
          <cell r="K4161">
            <v>3</v>
          </cell>
        </row>
        <row r="4162">
          <cell r="B4162" t="str">
            <v>Jonathan</v>
          </cell>
          <cell r="C4162" t="str">
            <v>Bristowe</v>
          </cell>
          <cell r="D4162">
            <v>26831</v>
          </cell>
          <cell r="E4162" t="str">
            <v>M</v>
          </cell>
          <cell r="F4162">
            <v>51</v>
          </cell>
          <cell r="G4162" t="str">
            <v>V 50</v>
          </cell>
          <cell r="H4162" t="str">
            <v>V 50</v>
          </cell>
          <cell r="I4162" t="str">
            <v>1st</v>
          </cell>
          <cell r="J4162" t="str">
            <v>HRTC</v>
          </cell>
          <cell r="K4162">
            <v>3</v>
          </cell>
        </row>
        <row r="4163">
          <cell r="B4163" t="str">
            <v>Leigh</v>
          </cell>
          <cell r="C4163" t="str">
            <v>Brown</v>
          </cell>
          <cell r="D4163">
            <v>29429</v>
          </cell>
          <cell r="E4163" t="str">
            <v>M</v>
          </cell>
          <cell r="F4163">
            <v>43</v>
          </cell>
          <cell r="G4163" t="str">
            <v>V 40</v>
          </cell>
          <cell r="H4163" t="str">
            <v>V 40</v>
          </cell>
          <cell r="I4163" t="str">
            <v>1st</v>
          </cell>
          <cell r="J4163" t="str">
            <v>HRTC</v>
          </cell>
          <cell r="K4163">
            <v>3</v>
          </cell>
        </row>
        <row r="4164">
          <cell r="A4164">
            <v>1491</v>
          </cell>
          <cell r="B4164" t="str">
            <v>John</v>
          </cell>
          <cell r="C4164" t="str">
            <v>Bull</v>
          </cell>
          <cell r="D4164">
            <v>23495</v>
          </cell>
          <cell r="E4164" t="str">
            <v>M</v>
          </cell>
          <cell r="F4164">
            <v>60</v>
          </cell>
          <cell r="G4164" t="str">
            <v>V 60</v>
          </cell>
          <cell r="H4164" t="str">
            <v>V 50</v>
          </cell>
          <cell r="I4164" t="str">
            <v>1st</v>
          </cell>
          <cell r="J4164" t="str">
            <v>HRTC</v>
          </cell>
          <cell r="K4164">
            <v>3</v>
          </cell>
        </row>
        <row r="4165">
          <cell r="B4165" t="str">
            <v>Iain</v>
          </cell>
          <cell r="C4165" t="str">
            <v>Bulloch</v>
          </cell>
          <cell r="D4165">
            <v>27253</v>
          </cell>
          <cell r="E4165" t="str">
            <v>M</v>
          </cell>
          <cell r="F4165">
            <v>49</v>
          </cell>
          <cell r="G4165" t="str">
            <v>V 40</v>
          </cell>
          <cell r="H4165" t="str">
            <v>V 40</v>
          </cell>
          <cell r="I4165" t="str">
            <v>1st</v>
          </cell>
          <cell r="J4165" t="str">
            <v>HRTC</v>
          </cell>
          <cell r="K4165">
            <v>3</v>
          </cell>
        </row>
        <row r="4166">
          <cell r="B4166" t="str">
            <v>Chris</v>
          </cell>
          <cell r="C4166" t="str">
            <v>Burgess</v>
          </cell>
          <cell r="D4166">
            <v>26154</v>
          </cell>
          <cell r="E4166" t="str">
            <v>M</v>
          </cell>
          <cell r="F4166">
            <v>52</v>
          </cell>
          <cell r="G4166" t="str">
            <v>V 50</v>
          </cell>
          <cell r="I4166" t="str">
            <v>1st</v>
          </cell>
          <cell r="J4166" t="str">
            <v>HRTC</v>
          </cell>
          <cell r="K4166">
            <v>3</v>
          </cell>
        </row>
        <row r="4167">
          <cell r="B4167" t="str">
            <v>Nick</v>
          </cell>
          <cell r="C4167" t="str">
            <v>Burnage</v>
          </cell>
          <cell r="D4167">
            <v>24543</v>
          </cell>
          <cell r="E4167" t="str">
            <v>M</v>
          </cell>
          <cell r="F4167">
            <v>57</v>
          </cell>
          <cell r="G4167" t="str">
            <v>V 50</v>
          </cell>
          <cell r="H4167" t="str">
            <v>V 50</v>
          </cell>
          <cell r="I4167" t="str">
            <v>1st</v>
          </cell>
          <cell r="J4167" t="str">
            <v>HRTC</v>
          </cell>
          <cell r="K4167">
            <v>3</v>
          </cell>
        </row>
        <row r="4168">
          <cell r="B4168" t="str">
            <v>Matt</v>
          </cell>
          <cell r="C4168" t="str">
            <v>Carr</v>
          </cell>
          <cell r="D4168">
            <v>34201</v>
          </cell>
          <cell r="E4168" t="str">
            <v>M</v>
          </cell>
          <cell r="F4168">
            <v>30</v>
          </cell>
          <cell r="G4168" t="str">
            <v>S</v>
          </cell>
          <cell r="I4168" t="str">
            <v>1st</v>
          </cell>
          <cell r="J4168" t="str">
            <v>HRTC</v>
          </cell>
          <cell r="K4168">
            <v>3</v>
          </cell>
        </row>
        <row r="4169">
          <cell r="B4169" t="str">
            <v>Sam</v>
          </cell>
          <cell r="C4169" t="str">
            <v>Carter</v>
          </cell>
          <cell r="D4169">
            <v>29359</v>
          </cell>
          <cell r="E4169" t="str">
            <v>M</v>
          </cell>
          <cell r="F4169">
            <v>44</v>
          </cell>
          <cell r="G4169" t="str">
            <v>V 40</v>
          </cell>
          <cell r="H4169" t="str">
            <v>V 40</v>
          </cell>
          <cell r="I4169" t="str">
            <v>1st</v>
          </cell>
          <cell r="J4169" t="str">
            <v>HRTC</v>
          </cell>
          <cell r="K4169">
            <v>3</v>
          </cell>
        </row>
        <row r="4170">
          <cell r="B4170" t="str">
            <v>Michael</v>
          </cell>
          <cell r="C4170" t="str">
            <v>Casey</v>
          </cell>
          <cell r="D4170">
            <v>22609</v>
          </cell>
          <cell r="E4170" t="str">
            <v>M</v>
          </cell>
          <cell r="F4170">
            <v>62</v>
          </cell>
          <cell r="G4170" t="str">
            <v>V 60</v>
          </cell>
          <cell r="H4170" t="str">
            <v>V 60</v>
          </cell>
          <cell r="I4170" t="str">
            <v>1st</v>
          </cell>
          <cell r="J4170" t="str">
            <v>HRTC</v>
          </cell>
          <cell r="K4170">
            <v>3</v>
          </cell>
        </row>
        <row r="4171">
          <cell r="A4171">
            <v>1492</v>
          </cell>
          <cell r="B4171" t="str">
            <v>James</v>
          </cell>
          <cell r="C4171" t="str">
            <v>Catton</v>
          </cell>
          <cell r="D4171">
            <v>35810</v>
          </cell>
          <cell r="E4171" t="str">
            <v>M</v>
          </cell>
          <cell r="F4171">
            <v>26</v>
          </cell>
          <cell r="G4171" t="str">
            <v>S</v>
          </cell>
          <cell r="H4171" t="str">
            <v>S</v>
          </cell>
          <cell r="I4171" t="str">
            <v>1st</v>
          </cell>
          <cell r="J4171" t="str">
            <v>HRTC</v>
          </cell>
          <cell r="K4171">
            <v>3</v>
          </cell>
        </row>
        <row r="4172">
          <cell r="B4172" t="str">
            <v>Alan</v>
          </cell>
          <cell r="C4172" t="str">
            <v>Chatterton</v>
          </cell>
          <cell r="D4172">
            <v>30910</v>
          </cell>
          <cell r="E4172" t="str">
            <v>M</v>
          </cell>
          <cell r="F4172">
            <v>39</v>
          </cell>
          <cell r="G4172" t="str">
            <v>S</v>
          </cell>
          <cell r="H4172" t="str">
            <v>S</v>
          </cell>
          <cell r="I4172" t="str">
            <v>1st</v>
          </cell>
          <cell r="J4172" t="str">
            <v>HRTC</v>
          </cell>
          <cell r="K4172">
            <v>3</v>
          </cell>
        </row>
        <row r="4173">
          <cell r="B4173" t="str">
            <v>Josh</v>
          </cell>
          <cell r="C4173" t="str">
            <v>Chinn</v>
          </cell>
          <cell r="D4173">
            <v>37999</v>
          </cell>
          <cell r="E4173" t="str">
            <v>M</v>
          </cell>
          <cell r="F4173">
            <v>20</v>
          </cell>
          <cell r="G4173" t="str">
            <v>S</v>
          </cell>
          <cell r="I4173" t="str">
            <v>1st</v>
          </cell>
          <cell r="J4173" t="str">
            <v>HRTC</v>
          </cell>
          <cell r="K4173">
            <v>3</v>
          </cell>
        </row>
        <row r="4174">
          <cell r="B4174" t="str">
            <v>Darren</v>
          </cell>
          <cell r="C4174" t="str">
            <v>Coates</v>
          </cell>
          <cell r="D4174">
            <v>25846</v>
          </cell>
          <cell r="E4174" t="str">
            <v>M</v>
          </cell>
          <cell r="F4174">
            <v>53</v>
          </cell>
          <cell r="G4174" t="str">
            <v>V 50</v>
          </cell>
          <cell r="H4174" t="str">
            <v>V 50</v>
          </cell>
          <cell r="I4174" t="str">
            <v>1st</v>
          </cell>
          <cell r="J4174" t="str">
            <v>HRTC</v>
          </cell>
          <cell r="K4174">
            <v>3</v>
          </cell>
        </row>
        <row r="4175">
          <cell r="A4175">
            <v>1498</v>
          </cell>
          <cell r="B4175" t="str">
            <v>Robert</v>
          </cell>
          <cell r="C4175" t="str">
            <v>Cochrane</v>
          </cell>
          <cell r="D4175">
            <v>31609</v>
          </cell>
          <cell r="E4175" t="str">
            <v>M</v>
          </cell>
          <cell r="F4175">
            <v>38</v>
          </cell>
          <cell r="G4175" t="str">
            <v>S</v>
          </cell>
          <cell r="I4175" t="str">
            <v>1st</v>
          </cell>
          <cell r="J4175" t="str">
            <v>HRTC</v>
          </cell>
          <cell r="K4175">
            <v>3</v>
          </cell>
        </row>
        <row r="4176">
          <cell r="A4176">
            <v>1439</v>
          </cell>
          <cell r="B4176" t="str">
            <v>Alan</v>
          </cell>
          <cell r="C4176" t="str">
            <v>Cootes</v>
          </cell>
          <cell r="D4176">
            <v>19833</v>
          </cell>
          <cell r="E4176" t="str">
            <v>M</v>
          </cell>
          <cell r="F4176">
            <v>70</v>
          </cell>
          <cell r="G4176" t="str">
            <v>V 70</v>
          </cell>
          <cell r="H4176" t="str">
            <v>V 60</v>
          </cell>
          <cell r="I4176" t="str">
            <v>1st</v>
          </cell>
          <cell r="J4176" t="str">
            <v>HRTC</v>
          </cell>
          <cell r="K4176">
            <v>3</v>
          </cell>
        </row>
        <row r="4177">
          <cell r="A4177">
            <v>1506</v>
          </cell>
          <cell r="B4177" t="str">
            <v>Cyril</v>
          </cell>
          <cell r="C4177" t="str">
            <v>Cornillet</v>
          </cell>
          <cell r="D4177">
            <v>27260</v>
          </cell>
          <cell r="E4177" t="str">
            <v>M</v>
          </cell>
          <cell r="F4177">
            <v>49</v>
          </cell>
          <cell r="G4177" t="str">
            <v>V 40</v>
          </cell>
          <cell r="H4177" t="str">
            <v>V 40</v>
          </cell>
          <cell r="I4177" t="str">
            <v>1st</v>
          </cell>
          <cell r="J4177" t="str">
            <v>HRTC</v>
          </cell>
          <cell r="K4177">
            <v>3</v>
          </cell>
        </row>
        <row r="4178">
          <cell r="A4178">
            <v>1507</v>
          </cell>
          <cell r="B4178" t="str">
            <v>Cyril</v>
          </cell>
          <cell r="C4178" t="str">
            <v>Cornillet</v>
          </cell>
          <cell r="D4178">
            <v>27260</v>
          </cell>
          <cell r="E4178" t="str">
            <v>M</v>
          </cell>
          <cell r="F4178">
            <v>49</v>
          </cell>
          <cell r="G4178" t="str">
            <v>V 40</v>
          </cell>
          <cell r="H4178" t="str">
            <v>V 40</v>
          </cell>
          <cell r="I4178" t="str">
            <v>1st</v>
          </cell>
          <cell r="J4178" t="str">
            <v>HRTC</v>
          </cell>
          <cell r="K4178">
            <v>3</v>
          </cell>
        </row>
        <row r="4179">
          <cell r="A4179">
            <v>1467</v>
          </cell>
          <cell r="B4179" t="str">
            <v>Martyn</v>
          </cell>
          <cell r="C4179" t="str">
            <v>Coulter</v>
          </cell>
          <cell r="D4179">
            <v>32013</v>
          </cell>
          <cell r="E4179" t="str">
            <v>M</v>
          </cell>
          <cell r="F4179">
            <v>36</v>
          </cell>
          <cell r="G4179" t="str">
            <v>S</v>
          </cell>
          <cell r="H4179" t="str">
            <v>S</v>
          </cell>
          <cell r="I4179" t="str">
            <v>1st</v>
          </cell>
          <cell r="J4179" t="str">
            <v>HRTC</v>
          </cell>
          <cell r="K4179">
            <v>3</v>
          </cell>
        </row>
        <row r="4180">
          <cell r="B4180" t="str">
            <v>Stephen</v>
          </cell>
          <cell r="C4180" t="str">
            <v>Cozens</v>
          </cell>
          <cell r="D4180">
            <v>29792</v>
          </cell>
          <cell r="E4180" t="str">
            <v>M</v>
          </cell>
          <cell r="F4180">
            <v>42</v>
          </cell>
          <cell r="G4180" t="str">
            <v>V 40</v>
          </cell>
          <cell r="H4180" t="str">
            <v>V 40</v>
          </cell>
          <cell r="I4180" t="str">
            <v>1st</v>
          </cell>
          <cell r="J4180" t="str">
            <v>HRTC</v>
          </cell>
          <cell r="K4180">
            <v>3</v>
          </cell>
        </row>
        <row r="4181">
          <cell r="A4181">
            <v>1468</v>
          </cell>
          <cell r="B4181" t="str">
            <v>Kirk</v>
          </cell>
          <cell r="C4181" t="str">
            <v>Crudgington</v>
          </cell>
          <cell r="D4181">
            <v>27087</v>
          </cell>
          <cell r="E4181" t="str">
            <v>M</v>
          </cell>
          <cell r="F4181">
            <v>50</v>
          </cell>
          <cell r="G4181" t="str">
            <v>V 50</v>
          </cell>
          <cell r="H4181" t="str">
            <v>V 40</v>
          </cell>
          <cell r="I4181" t="str">
            <v>1st</v>
          </cell>
          <cell r="J4181" t="str">
            <v>HRTC</v>
          </cell>
          <cell r="K4181">
            <v>3</v>
          </cell>
        </row>
        <row r="4182">
          <cell r="B4182" t="str">
            <v>William</v>
          </cell>
          <cell r="C4182" t="str">
            <v>Cutts</v>
          </cell>
          <cell r="D4182">
            <v>35407</v>
          </cell>
          <cell r="E4182" t="str">
            <v>M</v>
          </cell>
          <cell r="F4182">
            <v>27</v>
          </cell>
          <cell r="G4182" t="str">
            <v>S</v>
          </cell>
          <cell r="H4182" t="str">
            <v>S</v>
          </cell>
          <cell r="I4182" t="str">
            <v>1st</v>
          </cell>
          <cell r="J4182" t="str">
            <v>HRTC</v>
          </cell>
          <cell r="K4182">
            <v>3</v>
          </cell>
        </row>
        <row r="4183">
          <cell r="B4183" t="str">
            <v>Joe</v>
          </cell>
          <cell r="C4183" t="str">
            <v>Dainty</v>
          </cell>
          <cell r="D4183">
            <v>24370</v>
          </cell>
          <cell r="E4183" t="str">
            <v>M</v>
          </cell>
          <cell r="F4183">
            <v>57</v>
          </cell>
          <cell r="G4183" t="str">
            <v>V 50</v>
          </cell>
          <cell r="H4183" t="str">
            <v>V 50</v>
          </cell>
          <cell r="I4183" t="str">
            <v>1st</v>
          </cell>
          <cell r="J4183" t="str">
            <v>HRTC</v>
          </cell>
          <cell r="K4183">
            <v>3</v>
          </cell>
        </row>
        <row r="4184">
          <cell r="B4184" t="str">
            <v>Nick</v>
          </cell>
          <cell r="C4184" t="str">
            <v>D'Alton</v>
          </cell>
          <cell r="D4184">
            <v>25914</v>
          </cell>
          <cell r="E4184" t="str">
            <v>M</v>
          </cell>
          <cell r="F4184">
            <v>53</v>
          </cell>
          <cell r="G4184" t="str">
            <v>V 50</v>
          </cell>
          <cell r="H4184" t="str">
            <v>V 50</v>
          </cell>
          <cell r="I4184" t="str">
            <v>1st</v>
          </cell>
          <cell r="J4184" t="str">
            <v>HRTC</v>
          </cell>
          <cell r="K4184">
            <v>3</v>
          </cell>
        </row>
        <row r="4185">
          <cell r="B4185" t="str">
            <v>Lee</v>
          </cell>
          <cell r="C4185" t="str">
            <v>Daniels</v>
          </cell>
          <cell r="D4185">
            <v>31822</v>
          </cell>
          <cell r="E4185" t="str">
            <v>M</v>
          </cell>
          <cell r="F4185">
            <v>37</v>
          </cell>
          <cell r="G4185" t="str">
            <v>S</v>
          </cell>
          <cell r="H4185" t="str">
            <v>S</v>
          </cell>
          <cell r="I4185" t="str">
            <v>1st</v>
          </cell>
          <cell r="J4185" t="str">
            <v>HRTC</v>
          </cell>
          <cell r="K4185">
            <v>3</v>
          </cell>
        </row>
        <row r="4186">
          <cell r="B4186" t="str">
            <v>Keith</v>
          </cell>
          <cell r="C4186" t="str">
            <v>Davie</v>
          </cell>
          <cell r="D4186">
            <v>28626</v>
          </cell>
          <cell r="E4186" t="str">
            <v>M</v>
          </cell>
          <cell r="F4186">
            <v>46</v>
          </cell>
          <cell r="G4186" t="str">
            <v>V 40</v>
          </cell>
          <cell r="I4186" t="str">
            <v>1st</v>
          </cell>
          <cell r="J4186" t="str">
            <v>HRTC</v>
          </cell>
          <cell r="K4186">
            <v>3</v>
          </cell>
        </row>
        <row r="4187">
          <cell r="B4187" t="str">
            <v>Nick</v>
          </cell>
          <cell r="C4187" t="str">
            <v>Davis</v>
          </cell>
          <cell r="D4187">
            <v>27571</v>
          </cell>
          <cell r="E4187" t="str">
            <v>M</v>
          </cell>
          <cell r="F4187">
            <v>49</v>
          </cell>
          <cell r="G4187" t="str">
            <v>V 40</v>
          </cell>
          <cell r="H4187" t="str">
            <v>V 40</v>
          </cell>
          <cell r="I4187" t="str">
            <v>1st</v>
          </cell>
          <cell r="J4187" t="str">
            <v>HRTC</v>
          </cell>
          <cell r="K4187">
            <v>3</v>
          </cell>
        </row>
        <row r="4188">
          <cell r="B4188" t="str">
            <v>Dominic</v>
          </cell>
          <cell r="C4188" t="str">
            <v>Dela Cruz</v>
          </cell>
          <cell r="D4188">
            <v>33623</v>
          </cell>
          <cell r="E4188" t="str">
            <v>M</v>
          </cell>
          <cell r="F4188">
            <v>32</v>
          </cell>
          <cell r="G4188" t="str">
            <v>S</v>
          </cell>
          <cell r="H4188" t="str">
            <v>S</v>
          </cell>
          <cell r="I4188" t="str">
            <v>1st</v>
          </cell>
          <cell r="J4188" t="str">
            <v>HRTC</v>
          </cell>
          <cell r="K4188">
            <v>3</v>
          </cell>
        </row>
        <row r="4189">
          <cell r="A4189">
            <v>1484</v>
          </cell>
          <cell r="B4189" t="str">
            <v>Paul</v>
          </cell>
          <cell r="C4189" t="str">
            <v>Dixon</v>
          </cell>
          <cell r="D4189">
            <v>24053</v>
          </cell>
          <cell r="E4189" t="str">
            <v>M</v>
          </cell>
          <cell r="F4189">
            <v>58</v>
          </cell>
          <cell r="G4189" t="str">
            <v>V 50</v>
          </cell>
          <cell r="H4189" t="str">
            <v>V 50</v>
          </cell>
          <cell r="I4189" t="str">
            <v>1st</v>
          </cell>
          <cell r="J4189" t="str">
            <v>HRTC</v>
          </cell>
          <cell r="K4189">
            <v>3</v>
          </cell>
        </row>
        <row r="4190">
          <cell r="B4190" t="str">
            <v>Christopher</v>
          </cell>
          <cell r="C4190" t="str">
            <v>Donnelly</v>
          </cell>
          <cell r="D4190">
            <v>29593</v>
          </cell>
          <cell r="E4190" t="str">
            <v>M</v>
          </cell>
          <cell r="F4190">
            <v>43</v>
          </cell>
          <cell r="G4190" t="str">
            <v>V 40</v>
          </cell>
          <cell r="H4190" t="str">
            <v>V 40</v>
          </cell>
          <cell r="I4190" t="str">
            <v>1st</v>
          </cell>
          <cell r="J4190" t="str">
            <v>HRTC</v>
          </cell>
          <cell r="K4190">
            <v>3</v>
          </cell>
        </row>
        <row r="4191">
          <cell r="A4191">
            <v>1453</v>
          </cell>
          <cell r="B4191" t="str">
            <v>James</v>
          </cell>
          <cell r="C4191" t="str">
            <v>Dowsett</v>
          </cell>
          <cell r="D4191">
            <v>29535</v>
          </cell>
          <cell r="E4191" t="str">
            <v>M</v>
          </cell>
          <cell r="F4191">
            <v>43</v>
          </cell>
          <cell r="G4191" t="str">
            <v>V 40</v>
          </cell>
          <cell r="H4191" t="str">
            <v>V 40</v>
          </cell>
          <cell r="I4191" t="str">
            <v>1st</v>
          </cell>
          <cell r="J4191" t="str">
            <v>HRTC</v>
          </cell>
          <cell r="K4191">
            <v>3</v>
          </cell>
        </row>
        <row r="4192">
          <cell r="A4192">
            <v>1487</v>
          </cell>
          <cell r="B4192" t="str">
            <v>James</v>
          </cell>
          <cell r="C4192" t="str">
            <v>Ebsworth</v>
          </cell>
          <cell r="E4192" t="str">
            <v>M</v>
          </cell>
          <cell r="F4192">
            <v>124</v>
          </cell>
          <cell r="G4192" t="str">
            <v>V 40</v>
          </cell>
          <cell r="I4192" t="str">
            <v>1st</v>
          </cell>
          <cell r="J4192" t="str">
            <v>HRTC</v>
          </cell>
          <cell r="K4192">
            <v>3</v>
          </cell>
        </row>
        <row r="4193">
          <cell r="B4193" t="str">
            <v>John</v>
          </cell>
          <cell r="C4193" t="str">
            <v>Edwards</v>
          </cell>
          <cell r="D4193">
            <v>28886</v>
          </cell>
          <cell r="E4193" t="str">
            <v>M</v>
          </cell>
          <cell r="F4193">
            <v>45</v>
          </cell>
          <cell r="G4193" t="str">
            <v>V 40</v>
          </cell>
          <cell r="H4193" t="str">
            <v>V 40</v>
          </cell>
          <cell r="I4193" t="str">
            <v>1st</v>
          </cell>
          <cell r="J4193" t="str">
            <v>HRTC</v>
          </cell>
          <cell r="K4193">
            <v>3</v>
          </cell>
        </row>
        <row r="4194">
          <cell r="B4194" t="str">
            <v>Alexis</v>
          </cell>
          <cell r="C4194" t="str">
            <v>Ellington</v>
          </cell>
          <cell r="D4194">
            <v>26529</v>
          </cell>
          <cell r="E4194" t="str">
            <v>M</v>
          </cell>
          <cell r="F4194">
            <v>51</v>
          </cell>
          <cell r="G4194" t="str">
            <v>V 50</v>
          </cell>
          <cell r="H4194" t="str">
            <v>V 50</v>
          </cell>
          <cell r="I4194" t="str">
            <v>1st</v>
          </cell>
          <cell r="J4194" t="str">
            <v>HRTC</v>
          </cell>
          <cell r="K4194">
            <v>3</v>
          </cell>
        </row>
        <row r="4195">
          <cell r="B4195" t="str">
            <v>Nathan</v>
          </cell>
          <cell r="C4195" t="str">
            <v>Elliston</v>
          </cell>
          <cell r="D4195">
            <v>26131</v>
          </cell>
          <cell r="E4195" t="str">
            <v>M</v>
          </cell>
          <cell r="F4195">
            <v>53</v>
          </cell>
          <cell r="G4195" t="str">
            <v>V 50</v>
          </cell>
          <cell r="I4195" t="str">
            <v>1st</v>
          </cell>
          <cell r="J4195" t="str">
            <v>HRTC</v>
          </cell>
          <cell r="K4195">
            <v>3</v>
          </cell>
        </row>
        <row r="4196">
          <cell r="B4196" t="str">
            <v>Dominic</v>
          </cell>
          <cell r="C4196" t="str">
            <v>Emery</v>
          </cell>
          <cell r="D4196">
            <v>25916</v>
          </cell>
          <cell r="E4196" t="str">
            <v>M</v>
          </cell>
          <cell r="F4196">
            <v>53</v>
          </cell>
          <cell r="G4196" t="str">
            <v>V 50</v>
          </cell>
          <cell r="H4196" t="str">
            <v>V 50</v>
          </cell>
          <cell r="I4196" t="str">
            <v>1st</v>
          </cell>
          <cell r="J4196" t="str">
            <v>HRTC</v>
          </cell>
          <cell r="K4196">
            <v>3</v>
          </cell>
        </row>
        <row r="4197">
          <cell r="B4197" t="str">
            <v>Hossein</v>
          </cell>
          <cell r="C4197" t="str">
            <v>Erfani</v>
          </cell>
          <cell r="D4197">
            <v>18749</v>
          </cell>
          <cell r="E4197" t="str">
            <v>M</v>
          </cell>
          <cell r="F4197">
            <v>73</v>
          </cell>
          <cell r="G4197" t="str">
            <v>V 70</v>
          </cell>
          <cell r="H4197" t="str">
            <v>V 70</v>
          </cell>
          <cell r="I4197" t="str">
            <v>1st</v>
          </cell>
          <cell r="J4197" t="str">
            <v>HRTC</v>
          </cell>
          <cell r="K4197">
            <v>3</v>
          </cell>
        </row>
        <row r="4198">
          <cell r="B4198" t="str">
            <v>Sean</v>
          </cell>
          <cell r="C4198" t="str">
            <v>Flynn</v>
          </cell>
          <cell r="D4198">
            <v>21334</v>
          </cell>
          <cell r="E4198" t="str">
            <v>M</v>
          </cell>
          <cell r="F4198">
            <v>66</v>
          </cell>
          <cell r="G4198" t="str">
            <v>V 60</v>
          </cell>
          <cell r="H4198" t="str">
            <v>V 60</v>
          </cell>
          <cell r="I4198" t="str">
            <v>1st</v>
          </cell>
          <cell r="J4198" t="str">
            <v>HRTC</v>
          </cell>
          <cell r="K4198">
            <v>3</v>
          </cell>
        </row>
        <row r="4199">
          <cell r="B4199" t="str">
            <v>Frankie</v>
          </cell>
          <cell r="C4199" t="str">
            <v>Forsyth</v>
          </cell>
          <cell r="D4199">
            <v>35220</v>
          </cell>
          <cell r="E4199" t="str">
            <v>M</v>
          </cell>
          <cell r="F4199">
            <v>28</v>
          </cell>
          <cell r="G4199" t="str">
            <v>S</v>
          </cell>
          <cell r="I4199" t="str">
            <v>1st</v>
          </cell>
          <cell r="J4199" t="str">
            <v>HRTC</v>
          </cell>
          <cell r="K4199">
            <v>3</v>
          </cell>
        </row>
        <row r="4200">
          <cell r="B4200" t="str">
            <v>Kris</v>
          </cell>
          <cell r="C4200" t="str">
            <v>Foster</v>
          </cell>
          <cell r="D4200">
            <v>31102</v>
          </cell>
          <cell r="E4200" t="str">
            <v>M</v>
          </cell>
          <cell r="F4200">
            <v>39</v>
          </cell>
          <cell r="G4200" t="str">
            <v>S</v>
          </cell>
          <cell r="H4200" t="str">
            <v>S</v>
          </cell>
          <cell r="I4200" t="str">
            <v>1st</v>
          </cell>
          <cell r="J4200" t="str">
            <v>HRTC</v>
          </cell>
          <cell r="K4200">
            <v>3</v>
          </cell>
        </row>
        <row r="4201">
          <cell r="B4201" t="str">
            <v>Ben</v>
          </cell>
          <cell r="C4201" t="str">
            <v>Fowler</v>
          </cell>
          <cell r="D4201">
            <v>29680</v>
          </cell>
          <cell r="E4201" t="str">
            <v>M</v>
          </cell>
          <cell r="F4201">
            <v>43</v>
          </cell>
          <cell r="G4201" t="str">
            <v>V 40</v>
          </cell>
          <cell r="H4201" t="str">
            <v>V 40</v>
          </cell>
          <cell r="I4201" t="str">
            <v>1st</v>
          </cell>
          <cell r="J4201" t="str">
            <v>HRTC</v>
          </cell>
          <cell r="K4201">
            <v>3</v>
          </cell>
        </row>
        <row r="4202">
          <cell r="A4202">
            <v>1490</v>
          </cell>
          <cell r="B4202" t="str">
            <v>Jason</v>
          </cell>
          <cell r="C4202" t="str">
            <v>Fox</v>
          </cell>
          <cell r="D4202">
            <v>26106</v>
          </cell>
          <cell r="E4202" t="str">
            <v>M</v>
          </cell>
          <cell r="F4202">
            <v>53</v>
          </cell>
          <cell r="G4202" t="str">
            <v>V 50</v>
          </cell>
          <cell r="H4202" t="str">
            <v>V 50</v>
          </cell>
          <cell r="I4202" t="str">
            <v>1st</v>
          </cell>
          <cell r="J4202" t="str">
            <v>HRTC</v>
          </cell>
          <cell r="K4202">
            <v>3</v>
          </cell>
        </row>
        <row r="4203">
          <cell r="B4203" t="str">
            <v>Robert</v>
          </cell>
          <cell r="C4203" t="str">
            <v>Foxley</v>
          </cell>
          <cell r="D4203">
            <v>28626</v>
          </cell>
          <cell r="E4203" t="str">
            <v>M</v>
          </cell>
          <cell r="F4203">
            <v>46</v>
          </cell>
          <cell r="G4203" t="str">
            <v>V 40</v>
          </cell>
          <cell r="H4203" t="str">
            <v>V 40</v>
          </cell>
          <cell r="I4203" t="str">
            <v>1st</v>
          </cell>
          <cell r="J4203" t="str">
            <v>HRTC</v>
          </cell>
          <cell r="K4203">
            <v>3</v>
          </cell>
        </row>
        <row r="4204">
          <cell r="B4204" t="str">
            <v>Jason</v>
          </cell>
          <cell r="C4204" t="str">
            <v>Fryer</v>
          </cell>
          <cell r="D4204">
            <v>25419</v>
          </cell>
          <cell r="E4204" t="str">
            <v>M</v>
          </cell>
          <cell r="F4204">
            <v>54</v>
          </cell>
          <cell r="G4204" t="str">
            <v>V 50</v>
          </cell>
          <cell r="H4204" t="str">
            <v>V 50</v>
          </cell>
          <cell r="I4204" t="str">
            <v>1st</v>
          </cell>
          <cell r="J4204" t="str">
            <v>HRTC</v>
          </cell>
          <cell r="K4204">
            <v>3</v>
          </cell>
        </row>
        <row r="4205">
          <cell r="B4205" t="str">
            <v>Adam</v>
          </cell>
          <cell r="C4205" t="str">
            <v>Galloway</v>
          </cell>
          <cell r="D4205">
            <v>33459</v>
          </cell>
          <cell r="E4205" t="str">
            <v>M</v>
          </cell>
          <cell r="F4205">
            <v>32</v>
          </cell>
          <cell r="G4205" t="str">
            <v>S</v>
          </cell>
          <cell r="H4205" t="str">
            <v>S</v>
          </cell>
          <cell r="I4205" t="str">
            <v>1st</v>
          </cell>
          <cell r="J4205" t="str">
            <v>HRTC</v>
          </cell>
          <cell r="K4205">
            <v>3</v>
          </cell>
        </row>
        <row r="4206">
          <cell r="B4206" t="str">
            <v>Benison</v>
          </cell>
          <cell r="C4206" t="str">
            <v>George</v>
          </cell>
          <cell r="D4206">
            <v>37383</v>
          </cell>
          <cell r="E4206" t="str">
            <v>M</v>
          </cell>
          <cell r="F4206">
            <v>22</v>
          </cell>
          <cell r="G4206" t="str">
            <v>S</v>
          </cell>
          <cell r="H4206" t="str">
            <v>S</v>
          </cell>
          <cell r="I4206" t="str">
            <v>1st</v>
          </cell>
          <cell r="J4206" t="str">
            <v>HRTC</v>
          </cell>
          <cell r="K4206">
            <v>3</v>
          </cell>
        </row>
        <row r="4207">
          <cell r="B4207" t="str">
            <v>Michael</v>
          </cell>
          <cell r="C4207" t="str">
            <v>Gleeson</v>
          </cell>
          <cell r="D4207">
            <v>26363</v>
          </cell>
          <cell r="E4207" t="str">
            <v>M</v>
          </cell>
          <cell r="F4207">
            <v>52</v>
          </cell>
          <cell r="G4207" t="str">
            <v>V 50</v>
          </cell>
          <cell r="H4207" t="str">
            <v>V 50</v>
          </cell>
          <cell r="I4207" t="str">
            <v>1st</v>
          </cell>
          <cell r="J4207" t="str">
            <v>HRTC</v>
          </cell>
          <cell r="K4207">
            <v>3</v>
          </cell>
        </row>
        <row r="4208">
          <cell r="B4208" t="str">
            <v>Stuart</v>
          </cell>
          <cell r="C4208" t="str">
            <v>Glynn</v>
          </cell>
          <cell r="D4208">
            <v>31036</v>
          </cell>
          <cell r="E4208" t="str">
            <v>M</v>
          </cell>
          <cell r="F4208">
            <v>39</v>
          </cell>
          <cell r="G4208" t="str">
            <v>S</v>
          </cell>
          <cell r="H4208" t="str">
            <v>S</v>
          </cell>
          <cell r="I4208" t="str">
            <v>1st</v>
          </cell>
          <cell r="J4208" t="str">
            <v>HRTC</v>
          </cell>
          <cell r="K4208">
            <v>3</v>
          </cell>
        </row>
        <row r="4209">
          <cell r="B4209" t="str">
            <v>Alan</v>
          </cell>
          <cell r="C4209" t="str">
            <v>Godbold</v>
          </cell>
          <cell r="D4209">
            <v>23887</v>
          </cell>
          <cell r="E4209" t="str">
            <v>M</v>
          </cell>
          <cell r="F4209">
            <v>59</v>
          </cell>
          <cell r="G4209" t="str">
            <v>V 50</v>
          </cell>
          <cell r="H4209" t="str">
            <v>V 50</v>
          </cell>
          <cell r="I4209" t="str">
            <v>1st</v>
          </cell>
          <cell r="J4209" t="str">
            <v>HRTC</v>
          </cell>
          <cell r="K4209">
            <v>3</v>
          </cell>
        </row>
        <row r="4210">
          <cell r="B4210" t="str">
            <v>Christian</v>
          </cell>
          <cell r="C4210" t="str">
            <v>Golebiowski</v>
          </cell>
          <cell r="D4210">
            <v>31115</v>
          </cell>
          <cell r="E4210" t="str">
            <v>M</v>
          </cell>
          <cell r="F4210">
            <v>39</v>
          </cell>
          <cell r="G4210" t="str">
            <v>S</v>
          </cell>
          <cell r="H4210" t="str">
            <v>S</v>
          </cell>
          <cell r="I4210" t="str">
            <v>1st</v>
          </cell>
          <cell r="J4210" t="str">
            <v>HRTC</v>
          </cell>
          <cell r="K4210">
            <v>3</v>
          </cell>
        </row>
        <row r="4211">
          <cell r="B4211" t="str">
            <v>Neil</v>
          </cell>
          <cell r="C4211" t="str">
            <v>Goodgame</v>
          </cell>
          <cell r="D4211">
            <v>27220</v>
          </cell>
          <cell r="E4211" t="str">
            <v>M</v>
          </cell>
          <cell r="F4211">
            <v>50</v>
          </cell>
          <cell r="G4211" t="str">
            <v>V 50</v>
          </cell>
          <cell r="H4211" t="str">
            <v>V 40</v>
          </cell>
          <cell r="I4211" t="str">
            <v>1st</v>
          </cell>
          <cell r="J4211" t="str">
            <v>HRTC</v>
          </cell>
          <cell r="K4211">
            <v>3</v>
          </cell>
        </row>
        <row r="4212">
          <cell r="B4212" t="str">
            <v>David</v>
          </cell>
          <cell r="C4212" t="str">
            <v>Goosetree</v>
          </cell>
          <cell r="D4212">
            <v>26853</v>
          </cell>
          <cell r="E4212" t="str">
            <v>M</v>
          </cell>
          <cell r="F4212">
            <v>51</v>
          </cell>
          <cell r="G4212" t="str">
            <v>V 50</v>
          </cell>
          <cell r="H4212" t="str">
            <v>V 50</v>
          </cell>
          <cell r="I4212" t="str">
            <v>1st</v>
          </cell>
          <cell r="J4212" t="str">
            <v>HRTC</v>
          </cell>
          <cell r="K4212">
            <v>3</v>
          </cell>
        </row>
        <row r="4213">
          <cell r="B4213" t="str">
            <v>Mark</v>
          </cell>
          <cell r="C4213" t="str">
            <v>Grant</v>
          </cell>
          <cell r="D4213">
            <v>25570</v>
          </cell>
          <cell r="E4213" t="str">
            <v>M</v>
          </cell>
          <cell r="F4213">
            <v>54</v>
          </cell>
          <cell r="G4213" t="str">
            <v>V 50</v>
          </cell>
          <cell r="H4213" t="str">
            <v>V 50</v>
          </cell>
          <cell r="I4213" t="str">
            <v>1st</v>
          </cell>
          <cell r="J4213" t="str">
            <v>HRTC</v>
          </cell>
          <cell r="K4213">
            <v>3</v>
          </cell>
        </row>
        <row r="4214">
          <cell r="B4214" t="str">
            <v>Harrison</v>
          </cell>
          <cell r="C4214" t="str">
            <v>Green</v>
          </cell>
          <cell r="D4214">
            <v>35664</v>
          </cell>
          <cell r="E4214" t="str">
            <v>M</v>
          </cell>
          <cell r="F4214">
            <v>26</v>
          </cell>
          <cell r="G4214" t="str">
            <v>S</v>
          </cell>
          <cell r="I4214" t="str">
            <v>1st</v>
          </cell>
          <cell r="J4214" t="str">
            <v>HRTC</v>
          </cell>
          <cell r="K4214">
            <v>3</v>
          </cell>
        </row>
        <row r="4215">
          <cell r="B4215" t="str">
            <v>Simon</v>
          </cell>
          <cell r="C4215" t="str">
            <v>Haigh*</v>
          </cell>
          <cell r="D4215">
            <v>24524</v>
          </cell>
          <cell r="E4215" t="str">
            <v>M</v>
          </cell>
          <cell r="F4215">
            <v>57</v>
          </cell>
          <cell r="G4215" t="str">
            <v>V 50</v>
          </cell>
          <cell r="I4215" t="str">
            <v>2nd</v>
          </cell>
          <cell r="J4215" t="str">
            <v>HRTC</v>
          </cell>
          <cell r="K4215">
            <v>3</v>
          </cell>
        </row>
        <row r="4216">
          <cell r="B4216" t="str">
            <v>Luke</v>
          </cell>
          <cell r="C4216" t="str">
            <v>Hardy</v>
          </cell>
          <cell r="D4216">
            <v>33855</v>
          </cell>
          <cell r="E4216" t="str">
            <v>M</v>
          </cell>
          <cell r="F4216">
            <v>31</v>
          </cell>
          <cell r="G4216" t="str">
            <v>S</v>
          </cell>
          <cell r="H4216" t="str">
            <v>S</v>
          </cell>
          <cell r="I4216" t="str">
            <v>1st</v>
          </cell>
          <cell r="J4216" t="str">
            <v>HRTC</v>
          </cell>
          <cell r="K4216">
            <v>3</v>
          </cell>
        </row>
        <row r="4217">
          <cell r="B4217" t="str">
            <v>Tony</v>
          </cell>
          <cell r="C4217" t="str">
            <v>Harman</v>
          </cell>
          <cell r="D4217">
            <v>22689</v>
          </cell>
          <cell r="E4217" t="str">
            <v>M</v>
          </cell>
          <cell r="F4217">
            <v>62</v>
          </cell>
          <cell r="G4217" t="str">
            <v>V 60</v>
          </cell>
          <cell r="H4217" t="str">
            <v>V 60</v>
          </cell>
          <cell r="I4217" t="str">
            <v>1st</v>
          </cell>
          <cell r="J4217" t="str">
            <v>HRTC</v>
          </cell>
          <cell r="K4217">
            <v>3</v>
          </cell>
        </row>
        <row r="4218">
          <cell r="B4218" t="str">
            <v>James</v>
          </cell>
          <cell r="C4218" t="str">
            <v>Hay</v>
          </cell>
          <cell r="D4218">
            <v>31345</v>
          </cell>
          <cell r="E4218" t="str">
            <v>M</v>
          </cell>
          <cell r="F4218">
            <v>38</v>
          </cell>
          <cell r="G4218" t="str">
            <v>S</v>
          </cell>
          <cell r="H4218" t="str">
            <v>S</v>
          </cell>
          <cell r="I4218" t="str">
            <v>1st</v>
          </cell>
          <cell r="J4218" t="str">
            <v>HRTC</v>
          </cell>
          <cell r="K4218">
            <v>3</v>
          </cell>
        </row>
        <row r="4219">
          <cell r="B4219" t="str">
            <v>Steve</v>
          </cell>
          <cell r="C4219" t="str">
            <v>Hennessy</v>
          </cell>
          <cell r="D4219">
            <v>28227</v>
          </cell>
          <cell r="E4219" t="str">
            <v>M</v>
          </cell>
          <cell r="F4219">
            <v>47</v>
          </cell>
          <cell r="G4219" t="str">
            <v>V 40</v>
          </cell>
          <cell r="H4219" t="str">
            <v>V 40</v>
          </cell>
          <cell r="I4219" t="str">
            <v>1st</v>
          </cell>
          <cell r="J4219" t="str">
            <v>HRTC</v>
          </cell>
          <cell r="K4219">
            <v>3</v>
          </cell>
        </row>
        <row r="4220">
          <cell r="A4220">
            <v>1476</v>
          </cell>
          <cell r="B4220" t="str">
            <v>Bradley</v>
          </cell>
          <cell r="C4220" t="str">
            <v>Holmes</v>
          </cell>
          <cell r="D4220">
            <v>31616</v>
          </cell>
          <cell r="E4220" t="str">
            <v>M</v>
          </cell>
          <cell r="F4220">
            <v>37</v>
          </cell>
          <cell r="G4220" t="str">
            <v>S</v>
          </cell>
          <cell r="H4220" t="str">
            <v>S</v>
          </cell>
          <cell r="I4220" t="str">
            <v>1st</v>
          </cell>
          <cell r="J4220" t="str">
            <v>HRTC</v>
          </cell>
          <cell r="K4220">
            <v>3</v>
          </cell>
        </row>
        <row r="4221">
          <cell r="B4221" t="str">
            <v>Michael</v>
          </cell>
          <cell r="C4221" t="str">
            <v>Houlihan</v>
          </cell>
          <cell r="D4221">
            <v>24350</v>
          </cell>
          <cell r="E4221" t="str">
            <v>M</v>
          </cell>
          <cell r="F4221">
            <v>57</v>
          </cell>
          <cell r="G4221" t="str">
            <v>V 50</v>
          </cell>
          <cell r="H4221" t="str">
            <v>V 50</v>
          </cell>
          <cell r="I4221" t="str">
            <v>1st</v>
          </cell>
          <cell r="J4221" t="str">
            <v>HRTC</v>
          </cell>
          <cell r="K4221">
            <v>3</v>
          </cell>
        </row>
        <row r="4222">
          <cell r="B4222" t="str">
            <v>Luke</v>
          </cell>
          <cell r="C4222" t="str">
            <v>Howard</v>
          </cell>
          <cell r="D4222">
            <v>31901</v>
          </cell>
          <cell r="E4222" t="str">
            <v>M</v>
          </cell>
          <cell r="F4222">
            <v>37</v>
          </cell>
          <cell r="G4222" t="str">
            <v>S</v>
          </cell>
          <cell r="H4222" t="str">
            <v>S</v>
          </cell>
          <cell r="I4222" t="str">
            <v>1st</v>
          </cell>
          <cell r="J4222" t="str">
            <v>HRTC</v>
          </cell>
          <cell r="K4222">
            <v>3</v>
          </cell>
        </row>
        <row r="4223">
          <cell r="B4223" t="str">
            <v>Nigel</v>
          </cell>
          <cell r="C4223" t="str">
            <v>Hunt</v>
          </cell>
          <cell r="D4223">
            <v>27782</v>
          </cell>
          <cell r="E4223" t="str">
            <v>M</v>
          </cell>
          <cell r="F4223">
            <v>48</v>
          </cell>
          <cell r="G4223" t="str">
            <v>V 40</v>
          </cell>
          <cell r="H4223" t="str">
            <v>V 40</v>
          </cell>
          <cell r="I4223" t="str">
            <v>1st</v>
          </cell>
          <cell r="J4223" t="str">
            <v>HRTC</v>
          </cell>
          <cell r="K4223">
            <v>3</v>
          </cell>
        </row>
        <row r="4224">
          <cell r="B4224" t="str">
            <v>David</v>
          </cell>
          <cell r="C4224" t="str">
            <v>Johnson</v>
          </cell>
          <cell r="D4224">
            <v>24507</v>
          </cell>
          <cell r="E4224" t="str">
            <v>M</v>
          </cell>
          <cell r="F4224">
            <v>57</v>
          </cell>
          <cell r="G4224" t="str">
            <v>V 50</v>
          </cell>
          <cell r="H4224" t="str">
            <v>V 50</v>
          </cell>
          <cell r="I4224" t="str">
            <v>1st</v>
          </cell>
          <cell r="J4224" t="str">
            <v>HRTC</v>
          </cell>
          <cell r="K4224">
            <v>3</v>
          </cell>
        </row>
        <row r="4225">
          <cell r="B4225" t="str">
            <v>Ryan</v>
          </cell>
          <cell r="C4225" t="str">
            <v>Kaye</v>
          </cell>
          <cell r="D4225">
            <v>28632</v>
          </cell>
          <cell r="E4225" t="str">
            <v>M</v>
          </cell>
          <cell r="F4225">
            <v>46</v>
          </cell>
          <cell r="G4225" t="str">
            <v>V 40</v>
          </cell>
          <cell r="H4225" t="str">
            <v>V 40</v>
          </cell>
          <cell r="I4225" t="str">
            <v>1st</v>
          </cell>
          <cell r="J4225" t="str">
            <v>HRTC</v>
          </cell>
          <cell r="K4225">
            <v>3</v>
          </cell>
        </row>
        <row r="4226">
          <cell r="B4226" t="str">
            <v>Jack</v>
          </cell>
          <cell r="C4226" t="str">
            <v>Kelly</v>
          </cell>
          <cell r="D4226">
            <v>33661</v>
          </cell>
          <cell r="E4226" t="str">
            <v>M</v>
          </cell>
          <cell r="F4226">
            <v>32</v>
          </cell>
          <cell r="G4226" t="str">
            <v>S</v>
          </cell>
          <cell r="H4226" t="str">
            <v>S</v>
          </cell>
          <cell r="I4226" t="str">
            <v>1st</v>
          </cell>
          <cell r="J4226" t="str">
            <v>HRTC</v>
          </cell>
          <cell r="K4226">
            <v>3</v>
          </cell>
        </row>
        <row r="4227">
          <cell r="B4227" t="str">
            <v>Andrew</v>
          </cell>
          <cell r="C4227" t="str">
            <v>Kinney</v>
          </cell>
          <cell r="D4227">
            <v>24991</v>
          </cell>
          <cell r="E4227" t="str">
            <v>M</v>
          </cell>
          <cell r="F4227">
            <v>56</v>
          </cell>
          <cell r="G4227" t="str">
            <v>V 50</v>
          </cell>
          <cell r="H4227" t="str">
            <v>V 50</v>
          </cell>
          <cell r="I4227" t="str">
            <v>1st</v>
          </cell>
          <cell r="J4227" t="str">
            <v>HRTC</v>
          </cell>
          <cell r="K4227">
            <v>3</v>
          </cell>
        </row>
        <row r="4228">
          <cell r="B4228" t="str">
            <v>Alan</v>
          </cell>
          <cell r="C4228" t="str">
            <v>Knightley</v>
          </cell>
          <cell r="D4228">
            <v>25828</v>
          </cell>
          <cell r="E4228" t="str">
            <v>M</v>
          </cell>
          <cell r="F4228">
            <v>53</v>
          </cell>
          <cell r="G4228" t="str">
            <v>V 50</v>
          </cell>
          <cell r="H4228" t="str">
            <v>V 50</v>
          </cell>
          <cell r="I4228" t="str">
            <v>1st</v>
          </cell>
          <cell r="J4228" t="str">
            <v>HRTC</v>
          </cell>
          <cell r="K4228">
            <v>3</v>
          </cell>
        </row>
        <row r="4229">
          <cell r="B4229" t="str">
            <v>Colin</v>
          </cell>
          <cell r="C4229" t="str">
            <v>Langbridge</v>
          </cell>
          <cell r="D4229">
            <v>30969</v>
          </cell>
          <cell r="E4229" t="str">
            <v>M</v>
          </cell>
          <cell r="F4229">
            <v>39</v>
          </cell>
          <cell r="G4229" t="str">
            <v>S</v>
          </cell>
          <cell r="H4229" t="str">
            <v>S</v>
          </cell>
          <cell r="I4229" t="str">
            <v>1st</v>
          </cell>
          <cell r="J4229" t="str">
            <v>HRTC</v>
          </cell>
          <cell r="K4229">
            <v>3</v>
          </cell>
        </row>
        <row r="4230">
          <cell r="B4230" t="str">
            <v>Martyn</v>
          </cell>
          <cell r="C4230" t="str">
            <v>Langman</v>
          </cell>
          <cell r="D4230">
            <v>30835</v>
          </cell>
          <cell r="E4230" t="str">
            <v>M</v>
          </cell>
          <cell r="F4230">
            <v>40</v>
          </cell>
          <cell r="G4230" t="str">
            <v>V 40</v>
          </cell>
          <cell r="H4230" t="str">
            <v>S</v>
          </cell>
          <cell r="I4230" t="str">
            <v>1st</v>
          </cell>
          <cell r="J4230" t="str">
            <v>HRTC</v>
          </cell>
          <cell r="K4230">
            <v>3</v>
          </cell>
        </row>
        <row r="4231">
          <cell r="B4231" t="str">
            <v>Paul</v>
          </cell>
          <cell r="C4231" t="str">
            <v>Lawes</v>
          </cell>
          <cell r="D4231">
            <v>23445</v>
          </cell>
          <cell r="E4231" t="str">
            <v>M</v>
          </cell>
          <cell r="F4231">
            <v>60</v>
          </cell>
          <cell r="G4231" t="str">
            <v>V 60</v>
          </cell>
          <cell r="H4231" t="str">
            <v>V 50</v>
          </cell>
          <cell r="I4231" t="str">
            <v>1st</v>
          </cell>
          <cell r="J4231" t="str">
            <v>HRTC</v>
          </cell>
          <cell r="K4231">
            <v>3</v>
          </cell>
        </row>
        <row r="4232">
          <cell r="B4232" t="str">
            <v>Stephen</v>
          </cell>
          <cell r="C4232" t="str">
            <v>Leahy</v>
          </cell>
          <cell r="D4232">
            <v>24453</v>
          </cell>
          <cell r="E4232" t="str">
            <v>M</v>
          </cell>
          <cell r="F4232">
            <v>57</v>
          </cell>
          <cell r="G4232" t="str">
            <v>V 50</v>
          </cell>
          <cell r="H4232" t="str">
            <v>V 50</v>
          </cell>
          <cell r="I4232" t="str">
            <v>1st</v>
          </cell>
          <cell r="J4232" t="str">
            <v>HRTC</v>
          </cell>
          <cell r="K4232">
            <v>3</v>
          </cell>
        </row>
        <row r="4233">
          <cell r="B4233" t="str">
            <v>Joe</v>
          </cell>
          <cell r="C4233" t="str">
            <v>Longman</v>
          </cell>
          <cell r="D4233">
            <v>33436</v>
          </cell>
          <cell r="E4233" t="str">
            <v>M</v>
          </cell>
          <cell r="F4233">
            <v>33</v>
          </cell>
          <cell r="G4233" t="str">
            <v>S</v>
          </cell>
          <cell r="I4233" t="str">
            <v>1st</v>
          </cell>
          <cell r="J4233" t="str">
            <v>HRTC</v>
          </cell>
          <cell r="K4233">
            <v>3</v>
          </cell>
        </row>
        <row r="4234">
          <cell r="A4234">
            <v>1473</v>
          </cell>
          <cell r="B4234" t="str">
            <v>Rob</v>
          </cell>
          <cell r="C4234" t="str">
            <v>Lowe</v>
          </cell>
          <cell r="D4234">
            <v>25450</v>
          </cell>
          <cell r="E4234" t="str">
            <v>M</v>
          </cell>
          <cell r="F4234">
            <v>54</v>
          </cell>
          <cell r="G4234" t="str">
            <v>V 50</v>
          </cell>
          <cell r="H4234" t="str">
            <v>V 50</v>
          </cell>
          <cell r="I4234" t="str">
            <v>1st</v>
          </cell>
          <cell r="J4234" t="str">
            <v>HRTC</v>
          </cell>
          <cell r="K4234">
            <v>3</v>
          </cell>
        </row>
        <row r="4235">
          <cell r="B4235" t="str">
            <v>Robin</v>
          </cell>
          <cell r="C4235" t="str">
            <v>Lozeau</v>
          </cell>
          <cell r="D4235">
            <v>20362</v>
          </cell>
          <cell r="E4235" t="str">
            <v>M</v>
          </cell>
          <cell r="F4235">
            <v>68</v>
          </cell>
          <cell r="G4235" t="str">
            <v>V 60</v>
          </cell>
          <cell r="H4235" t="str">
            <v>V 60</v>
          </cell>
          <cell r="I4235" t="str">
            <v>1st</v>
          </cell>
          <cell r="J4235" t="str">
            <v>HRTC</v>
          </cell>
          <cell r="K4235">
            <v>3</v>
          </cell>
        </row>
        <row r="4236">
          <cell r="B4236" t="str">
            <v>Miguel</v>
          </cell>
          <cell r="C4236" t="str">
            <v>Luque</v>
          </cell>
          <cell r="D4236">
            <v>23918</v>
          </cell>
          <cell r="E4236" t="str">
            <v>M</v>
          </cell>
          <cell r="F4236">
            <v>59</v>
          </cell>
          <cell r="G4236" t="str">
            <v>V 50</v>
          </cell>
          <cell r="H4236" t="str">
            <v>V 50</v>
          </cell>
          <cell r="I4236" t="str">
            <v>1st</v>
          </cell>
          <cell r="J4236" t="str">
            <v>HRTC</v>
          </cell>
          <cell r="K4236">
            <v>3</v>
          </cell>
        </row>
        <row r="4237">
          <cell r="A4237">
            <v>1499</v>
          </cell>
          <cell r="B4237" t="str">
            <v>Sam</v>
          </cell>
          <cell r="C4237" t="str">
            <v>MacDonald</v>
          </cell>
          <cell r="E4237" t="str">
            <v>M</v>
          </cell>
          <cell r="F4237">
            <v>124</v>
          </cell>
          <cell r="G4237" t="str">
            <v>S</v>
          </cell>
          <cell r="I4237" t="str">
            <v>1st</v>
          </cell>
          <cell r="J4237" t="str">
            <v>HRTC</v>
          </cell>
          <cell r="K4237">
            <v>3</v>
          </cell>
        </row>
        <row r="4238">
          <cell r="A4238">
            <v>1508</v>
          </cell>
          <cell r="B4238" t="str">
            <v>Sam</v>
          </cell>
          <cell r="C4238" t="str">
            <v>MacDonald</v>
          </cell>
          <cell r="E4238" t="str">
            <v>M</v>
          </cell>
          <cell r="F4238">
            <v>124</v>
          </cell>
          <cell r="G4238" t="str">
            <v>S</v>
          </cell>
          <cell r="I4238" t="str">
            <v>1st</v>
          </cell>
          <cell r="J4238" t="str">
            <v>HRTC</v>
          </cell>
          <cell r="K4238">
            <v>3</v>
          </cell>
        </row>
        <row r="4239">
          <cell r="B4239" t="str">
            <v>Jeff</v>
          </cell>
          <cell r="C4239" t="str">
            <v>Mace</v>
          </cell>
          <cell r="D4239">
            <v>29335</v>
          </cell>
          <cell r="E4239" t="str">
            <v>M</v>
          </cell>
          <cell r="F4239">
            <v>44</v>
          </cell>
          <cell r="G4239" t="str">
            <v>V 40</v>
          </cell>
          <cell r="H4239" t="str">
            <v>V 40</v>
          </cell>
          <cell r="I4239" t="str">
            <v>1st</v>
          </cell>
          <cell r="J4239" t="str">
            <v>HRTC</v>
          </cell>
          <cell r="K4239">
            <v>3</v>
          </cell>
        </row>
        <row r="4240">
          <cell r="B4240" t="str">
            <v>Chris</v>
          </cell>
          <cell r="C4240" t="str">
            <v>Mack</v>
          </cell>
          <cell r="D4240">
            <v>30681</v>
          </cell>
          <cell r="E4240" t="str">
            <v>M</v>
          </cell>
          <cell r="F4240">
            <v>40</v>
          </cell>
          <cell r="G4240" t="str">
            <v>V 40</v>
          </cell>
          <cell r="I4240" t="str">
            <v>1st</v>
          </cell>
          <cell r="J4240" t="str">
            <v>HRTC</v>
          </cell>
          <cell r="K4240">
            <v>3</v>
          </cell>
        </row>
        <row r="4241">
          <cell r="B4241" t="str">
            <v>Mick</v>
          </cell>
          <cell r="C4241" t="str">
            <v>Maddams</v>
          </cell>
          <cell r="D4241">
            <v>26605</v>
          </cell>
          <cell r="E4241" t="str">
            <v>M</v>
          </cell>
          <cell r="F4241">
            <v>51</v>
          </cell>
          <cell r="G4241" t="str">
            <v>V 50</v>
          </cell>
          <cell r="H4241" t="str">
            <v>V 50</v>
          </cell>
          <cell r="I4241" t="str">
            <v>1st</v>
          </cell>
          <cell r="J4241" t="str">
            <v>HRTC</v>
          </cell>
          <cell r="K4241">
            <v>3</v>
          </cell>
        </row>
        <row r="4242">
          <cell r="B4242" t="str">
            <v>Salvatore</v>
          </cell>
          <cell r="C4242" t="str">
            <v>Maggiulli</v>
          </cell>
          <cell r="D4242">
            <v>19651</v>
          </cell>
          <cell r="E4242" t="str">
            <v>M</v>
          </cell>
          <cell r="F4242">
            <v>70</v>
          </cell>
          <cell r="G4242" t="str">
            <v>V 70</v>
          </cell>
          <cell r="H4242" t="str">
            <v>V 60</v>
          </cell>
          <cell r="I4242" t="str">
            <v>1st</v>
          </cell>
          <cell r="J4242" t="str">
            <v>HRTC</v>
          </cell>
          <cell r="K4242">
            <v>3</v>
          </cell>
        </row>
        <row r="4243">
          <cell r="A4243">
            <v>1495</v>
          </cell>
          <cell r="B4243" t="str">
            <v>Oliver</v>
          </cell>
          <cell r="C4243" t="str">
            <v>Malone</v>
          </cell>
          <cell r="D4243">
            <v>36837</v>
          </cell>
          <cell r="E4243" t="str">
            <v>M</v>
          </cell>
          <cell r="F4243">
            <v>23</v>
          </cell>
          <cell r="G4243" t="str">
            <v>S</v>
          </cell>
          <cell r="I4243" t="str">
            <v>1st</v>
          </cell>
          <cell r="J4243" t="str">
            <v>HRTC</v>
          </cell>
          <cell r="K4243">
            <v>3</v>
          </cell>
        </row>
        <row r="4244">
          <cell r="A4244">
            <v>1431</v>
          </cell>
          <cell r="B4244" t="str">
            <v>Jason</v>
          </cell>
          <cell r="C4244" t="str">
            <v>Manning</v>
          </cell>
          <cell r="D4244">
            <v>28370</v>
          </cell>
          <cell r="E4244" t="str">
            <v>M</v>
          </cell>
          <cell r="F4244">
            <v>46</v>
          </cell>
          <cell r="G4244" t="str">
            <v>V 40</v>
          </cell>
          <cell r="I4244" t="str">
            <v>1st</v>
          </cell>
          <cell r="J4244" t="str">
            <v>HRTC</v>
          </cell>
          <cell r="K4244">
            <v>3</v>
          </cell>
        </row>
        <row r="4245">
          <cell r="B4245" t="str">
            <v>Simon</v>
          </cell>
          <cell r="C4245" t="str">
            <v>Marrocco</v>
          </cell>
          <cell r="D4245">
            <v>28178</v>
          </cell>
          <cell r="E4245" t="str">
            <v>M</v>
          </cell>
          <cell r="F4245">
            <v>47</v>
          </cell>
          <cell r="G4245" t="str">
            <v>V 40</v>
          </cell>
          <cell r="I4245" t="str">
            <v>1st</v>
          </cell>
          <cell r="J4245" t="str">
            <v>HRTC</v>
          </cell>
          <cell r="K4245">
            <v>3</v>
          </cell>
        </row>
        <row r="4246">
          <cell r="B4246" t="str">
            <v>Jacob</v>
          </cell>
          <cell r="C4246" t="str">
            <v>Marshall</v>
          </cell>
          <cell r="D4246">
            <v>35944</v>
          </cell>
          <cell r="E4246" t="str">
            <v>M</v>
          </cell>
          <cell r="F4246">
            <v>26</v>
          </cell>
          <cell r="G4246" t="str">
            <v>S</v>
          </cell>
          <cell r="I4246" t="str">
            <v>1st</v>
          </cell>
          <cell r="J4246" t="str">
            <v>HRTC</v>
          </cell>
          <cell r="K4246">
            <v>3</v>
          </cell>
        </row>
        <row r="4247">
          <cell r="B4247" t="str">
            <v>Simon</v>
          </cell>
          <cell r="C4247" t="str">
            <v>Marshall</v>
          </cell>
          <cell r="D4247">
            <v>26996</v>
          </cell>
          <cell r="E4247" t="str">
            <v>M</v>
          </cell>
          <cell r="F4247">
            <v>50</v>
          </cell>
          <cell r="G4247" t="str">
            <v>V 50</v>
          </cell>
          <cell r="I4247" t="str">
            <v>1st</v>
          </cell>
          <cell r="J4247" t="str">
            <v>HRTC</v>
          </cell>
          <cell r="K4247">
            <v>3</v>
          </cell>
        </row>
        <row r="4248">
          <cell r="B4248" t="str">
            <v>James</v>
          </cell>
          <cell r="C4248" t="str">
            <v>Martin</v>
          </cell>
          <cell r="D4248">
            <v>25237</v>
          </cell>
          <cell r="E4248" t="str">
            <v>M</v>
          </cell>
          <cell r="F4248">
            <v>55</v>
          </cell>
          <cell r="G4248" t="str">
            <v>V 50</v>
          </cell>
          <cell r="H4248" t="str">
            <v>V 50</v>
          </cell>
          <cell r="I4248" t="str">
            <v>1st</v>
          </cell>
          <cell r="J4248" t="str">
            <v>HRTC</v>
          </cell>
          <cell r="K4248">
            <v>3</v>
          </cell>
        </row>
        <row r="4249">
          <cell r="B4249" t="str">
            <v>Vincent</v>
          </cell>
          <cell r="C4249" t="str">
            <v>Martin</v>
          </cell>
          <cell r="D4249">
            <v>21937</v>
          </cell>
          <cell r="E4249" t="str">
            <v>M</v>
          </cell>
          <cell r="F4249">
            <v>64</v>
          </cell>
          <cell r="G4249" t="str">
            <v>V 60</v>
          </cell>
          <cell r="H4249" t="str">
            <v>V 60</v>
          </cell>
          <cell r="I4249" t="str">
            <v>1st</v>
          </cell>
          <cell r="J4249" t="str">
            <v>HRTC</v>
          </cell>
          <cell r="K4249">
            <v>3</v>
          </cell>
        </row>
        <row r="4250">
          <cell r="B4250" t="str">
            <v>Stephen</v>
          </cell>
          <cell r="C4250" t="str">
            <v>Mayo</v>
          </cell>
          <cell r="D4250">
            <v>27099</v>
          </cell>
          <cell r="E4250" t="str">
            <v>M</v>
          </cell>
          <cell r="F4250">
            <v>50</v>
          </cell>
          <cell r="G4250" t="str">
            <v>V 50</v>
          </cell>
          <cell r="H4250" t="str">
            <v>V 40</v>
          </cell>
          <cell r="I4250" t="str">
            <v>1st</v>
          </cell>
          <cell r="J4250" t="str">
            <v>HRTC</v>
          </cell>
          <cell r="K4250">
            <v>3</v>
          </cell>
        </row>
        <row r="4251">
          <cell r="B4251" t="str">
            <v>John</v>
          </cell>
          <cell r="C4251" t="str">
            <v>McCarthy</v>
          </cell>
          <cell r="D4251">
            <v>29241</v>
          </cell>
          <cell r="E4251" t="str">
            <v>M</v>
          </cell>
          <cell r="F4251">
            <v>44</v>
          </cell>
          <cell r="G4251" t="str">
            <v>V 40</v>
          </cell>
          <cell r="H4251" t="str">
            <v>V 40</v>
          </cell>
          <cell r="I4251" t="str">
            <v>1st</v>
          </cell>
          <cell r="J4251" t="str">
            <v>HRTC</v>
          </cell>
          <cell r="K4251">
            <v>3</v>
          </cell>
        </row>
        <row r="4252">
          <cell r="A4252">
            <v>1441</v>
          </cell>
          <cell r="B4252" t="str">
            <v>Gary</v>
          </cell>
          <cell r="C4252" t="str">
            <v>Mead</v>
          </cell>
          <cell r="D4252">
            <v>26295</v>
          </cell>
          <cell r="E4252" t="str">
            <v>M</v>
          </cell>
          <cell r="F4252">
            <v>52</v>
          </cell>
          <cell r="G4252" t="str">
            <v>V 50</v>
          </cell>
          <cell r="H4252" t="str">
            <v>V 50</v>
          </cell>
          <cell r="I4252" t="str">
            <v>1st</v>
          </cell>
          <cell r="J4252" t="str">
            <v>HRTC</v>
          </cell>
          <cell r="K4252">
            <v>3</v>
          </cell>
        </row>
        <row r="4253">
          <cell r="A4253">
            <v>1464</v>
          </cell>
          <cell r="B4253" t="str">
            <v>Chris</v>
          </cell>
          <cell r="C4253" t="str">
            <v>Mella</v>
          </cell>
          <cell r="D4253">
            <v>32704</v>
          </cell>
          <cell r="E4253" t="str">
            <v>M</v>
          </cell>
          <cell r="F4253">
            <v>35</v>
          </cell>
          <cell r="G4253" t="str">
            <v>S</v>
          </cell>
          <cell r="H4253" t="str">
            <v>S</v>
          </cell>
          <cell r="I4253" t="str">
            <v>1st</v>
          </cell>
          <cell r="J4253" t="str">
            <v>HRTC</v>
          </cell>
          <cell r="K4253">
            <v>3</v>
          </cell>
        </row>
        <row r="4254">
          <cell r="A4254">
            <v>1438</v>
          </cell>
          <cell r="B4254" t="str">
            <v>Phil</v>
          </cell>
          <cell r="C4254" t="str">
            <v>Middleton</v>
          </cell>
          <cell r="D4254">
            <v>28891</v>
          </cell>
          <cell r="E4254" t="str">
            <v>M</v>
          </cell>
          <cell r="F4254">
            <v>45</v>
          </cell>
          <cell r="G4254" t="str">
            <v>V 40</v>
          </cell>
          <cell r="H4254" t="str">
            <v>V 40</v>
          </cell>
          <cell r="I4254" t="str">
            <v>1st</v>
          </cell>
          <cell r="J4254" t="str">
            <v>HRTC</v>
          </cell>
          <cell r="K4254">
            <v>3</v>
          </cell>
        </row>
        <row r="4255">
          <cell r="B4255" t="str">
            <v>Peter</v>
          </cell>
          <cell r="C4255" t="str">
            <v>Mills</v>
          </cell>
          <cell r="D4255">
            <v>16739</v>
          </cell>
          <cell r="E4255" t="str">
            <v>M</v>
          </cell>
          <cell r="F4255">
            <v>78</v>
          </cell>
          <cell r="G4255" t="str">
            <v>V 70</v>
          </cell>
          <cell r="H4255" t="str">
            <v>V 70</v>
          </cell>
          <cell r="I4255" t="str">
            <v>1st</v>
          </cell>
          <cell r="J4255" t="str">
            <v>HRTC</v>
          </cell>
          <cell r="K4255">
            <v>3</v>
          </cell>
        </row>
        <row r="4256">
          <cell r="B4256" t="str">
            <v>Jarvis</v>
          </cell>
          <cell r="C4256" t="str">
            <v>Monk</v>
          </cell>
          <cell r="D4256">
            <v>36944</v>
          </cell>
          <cell r="E4256" t="str">
            <v>M</v>
          </cell>
          <cell r="F4256">
            <v>23</v>
          </cell>
          <cell r="G4256" t="str">
            <v>S</v>
          </cell>
          <cell r="I4256" t="str">
            <v>1st</v>
          </cell>
          <cell r="J4256" t="str">
            <v>HRTC</v>
          </cell>
          <cell r="K4256">
            <v>3</v>
          </cell>
        </row>
        <row r="4257">
          <cell r="B4257" t="str">
            <v>Colin</v>
          </cell>
          <cell r="C4257" t="str">
            <v>Moody</v>
          </cell>
          <cell r="D4257">
            <v>18504</v>
          </cell>
          <cell r="E4257" t="str">
            <v>M</v>
          </cell>
          <cell r="F4257">
            <v>73</v>
          </cell>
          <cell r="G4257" t="str">
            <v>V 70</v>
          </cell>
          <cell r="H4257" t="str">
            <v>V 70</v>
          </cell>
          <cell r="I4257" t="str">
            <v>1st</v>
          </cell>
          <cell r="J4257" t="str">
            <v>HRTC</v>
          </cell>
          <cell r="K4257">
            <v>3</v>
          </cell>
        </row>
        <row r="4258">
          <cell r="B4258" t="str">
            <v>Dean</v>
          </cell>
          <cell r="C4258" t="str">
            <v>Moore</v>
          </cell>
          <cell r="D4258">
            <v>25348</v>
          </cell>
          <cell r="E4258" t="str">
            <v>M</v>
          </cell>
          <cell r="F4258">
            <v>55</v>
          </cell>
          <cell r="G4258" t="str">
            <v>V 50</v>
          </cell>
          <cell r="H4258" t="str">
            <v>V 50</v>
          </cell>
          <cell r="I4258" t="str">
            <v>1st</v>
          </cell>
          <cell r="J4258" t="str">
            <v>HRTC</v>
          </cell>
          <cell r="K4258">
            <v>3</v>
          </cell>
        </row>
        <row r="4259">
          <cell r="B4259" t="str">
            <v>Simon</v>
          </cell>
          <cell r="C4259" t="str">
            <v>Morgans</v>
          </cell>
          <cell r="D4259">
            <v>27082</v>
          </cell>
          <cell r="E4259" t="str">
            <v>M</v>
          </cell>
          <cell r="F4259">
            <v>50</v>
          </cell>
          <cell r="G4259" t="str">
            <v>V 50</v>
          </cell>
          <cell r="H4259" t="str">
            <v>V 40</v>
          </cell>
          <cell r="I4259" t="str">
            <v>1st</v>
          </cell>
          <cell r="J4259" t="str">
            <v>HRTC</v>
          </cell>
          <cell r="K4259">
            <v>3</v>
          </cell>
        </row>
        <row r="4260">
          <cell r="B4260" t="str">
            <v>Matt</v>
          </cell>
          <cell r="C4260" t="str">
            <v>Mounsey</v>
          </cell>
          <cell r="D4260">
            <v>29851</v>
          </cell>
          <cell r="E4260" t="str">
            <v>M</v>
          </cell>
          <cell r="F4260">
            <v>42</v>
          </cell>
          <cell r="G4260" t="str">
            <v>V 40</v>
          </cell>
          <cell r="H4260" t="str">
            <v>V 40</v>
          </cell>
          <cell r="I4260" t="str">
            <v>1st</v>
          </cell>
          <cell r="J4260" t="str">
            <v>HRTC</v>
          </cell>
          <cell r="K4260">
            <v>3</v>
          </cell>
        </row>
        <row r="4261">
          <cell r="B4261" t="str">
            <v>Tyrone</v>
          </cell>
          <cell r="C4261" t="str">
            <v>Mustafa</v>
          </cell>
          <cell r="D4261">
            <v>26801</v>
          </cell>
          <cell r="E4261" t="str">
            <v>M</v>
          </cell>
          <cell r="F4261">
            <v>51</v>
          </cell>
          <cell r="G4261" t="str">
            <v>V 50</v>
          </cell>
          <cell r="H4261" t="str">
            <v>V 50</v>
          </cell>
          <cell r="I4261" t="str">
            <v>1st</v>
          </cell>
          <cell r="J4261" t="str">
            <v>HRTC</v>
          </cell>
          <cell r="K4261">
            <v>3</v>
          </cell>
        </row>
        <row r="4262">
          <cell r="B4262" t="str">
            <v>Ron</v>
          </cell>
          <cell r="C4262" t="str">
            <v>Newton</v>
          </cell>
          <cell r="D4262">
            <v>19722</v>
          </cell>
          <cell r="E4262" t="str">
            <v>M</v>
          </cell>
          <cell r="F4262">
            <v>70</v>
          </cell>
          <cell r="G4262" t="str">
            <v>V 70</v>
          </cell>
          <cell r="H4262" t="str">
            <v>V 60</v>
          </cell>
          <cell r="I4262" t="str">
            <v>1st</v>
          </cell>
          <cell r="J4262" t="str">
            <v>HRTC</v>
          </cell>
          <cell r="K4262">
            <v>3</v>
          </cell>
        </row>
        <row r="4263">
          <cell r="B4263" t="str">
            <v>Sam</v>
          </cell>
          <cell r="C4263" t="str">
            <v>Nicholls</v>
          </cell>
          <cell r="D4263">
            <v>34412</v>
          </cell>
          <cell r="E4263" t="str">
            <v>M</v>
          </cell>
          <cell r="F4263">
            <v>30</v>
          </cell>
          <cell r="G4263" t="str">
            <v>S</v>
          </cell>
          <cell r="H4263" t="str">
            <v>S</v>
          </cell>
          <cell r="I4263" t="str">
            <v>1st</v>
          </cell>
          <cell r="J4263" t="str">
            <v>HRTC</v>
          </cell>
          <cell r="K4263">
            <v>3</v>
          </cell>
        </row>
        <row r="4264">
          <cell r="B4264" t="str">
            <v>James</v>
          </cell>
          <cell r="C4264" t="str">
            <v>Northrop</v>
          </cell>
          <cell r="D4264">
            <v>28521</v>
          </cell>
          <cell r="E4264" t="str">
            <v>M</v>
          </cell>
          <cell r="F4264">
            <v>46</v>
          </cell>
          <cell r="G4264" t="str">
            <v>V 40</v>
          </cell>
          <cell r="H4264" t="str">
            <v>V 40</v>
          </cell>
          <cell r="I4264" t="str">
            <v>1st</v>
          </cell>
          <cell r="J4264" t="str">
            <v>HRTC</v>
          </cell>
          <cell r="K4264">
            <v>3</v>
          </cell>
        </row>
        <row r="4265">
          <cell r="B4265" t="str">
            <v>Austin</v>
          </cell>
          <cell r="C4265" t="str">
            <v>Nyamande</v>
          </cell>
          <cell r="D4265">
            <v>22437</v>
          </cell>
          <cell r="E4265" t="str">
            <v>M</v>
          </cell>
          <cell r="F4265">
            <v>63</v>
          </cell>
          <cell r="G4265" t="str">
            <v>V 60</v>
          </cell>
          <cell r="H4265" t="str">
            <v>V 60</v>
          </cell>
          <cell r="I4265" t="str">
            <v>1st</v>
          </cell>
          <cell r="J4265" t="str">
            <v>HRTC</v>
          </cell>
          <cell r="K4265">
            <v>3</v>
          </cell>
        </row>
        <row r="4266">
          <cell r="B4266" t="str">
            <v>Sean</v>
          </cell>
          <cell r="C4266" t="str">
            <v>O'Connor</v>
          </cell>
          <cell r="D4266">
            <v>24913</v>
          </cell>
          <cell r="E4266" t="str">
            <v>M</v>
          </cell>
          <cell r="F4266">
            <v>56</v>
          </cell>
          <cell r="G4266" t="str">
            <v>V 50</v>
          </cell>
          <cell r="H4266" t="str">
            <v>V 50</v>
          </cell>
          <cell r="I4266" t="str">
            <v>1st</v>
          </cell>
          <cell r="J4266" t="str">
            <v>HRTC</v>
          </cell>
          <cell r="K4266">
            <v>3</v>
          </cell>
        </row>
        <row r="4267">
          <cell r="A4267">
            <v>1458</v>
          </cell>
          <cell r="B4267" t="str">
            <v>Jamie</v>
          </cell>
          <cell r="C4267" t="str">
            <v>Olsen Ferreira</v>
          </cell>
          <cell r="D4267">
            <v>30240</v>
          </cell>
          <cell r="E4267" t="str">
            <v>M</v>
          </cell>
          <cell r="F4267">
            <v>41</v>
          </cell>
          <cell r="G4267" t="str">
            <v>V 40</v>
          </cell>
          <cell r="H4267" t="str">
            <v>V 40</v>
          </cell>
          <cell r="I4267" t="str">
            <v>1st</v>
          </cell>
          <cell r="J4267" t="str">
            <v>HRTC</v>
          </cell>
          <cell r="K4267">
            <v>3</v>
          </cell>
        </row>
        <row r="4268">
          <cell r="A4268">
            <v>1442</v>
          </cell>
          <cell r="B4268" t="str">
            <v>Kevin</v>
          </cell>
          <cell r="C4268" t="str">
            <v>Peacock</v>
          </cell>
          <cell r="D4268">
            <v>28259</v>
          </cell>
          <cell r="E4268" t="str">
            <v>M</v>
          </cell>
          <cell r="F4268">
            <v>47</v>
          </cell>
          <cell r="G4268" t="str">
            <v>V 40</v>
          </cell>
          <cell r="H4268" t="str">
            <v>V 40</v>
          </cell>
          <cell r="I4268" t="str">
            <v>1st</v>
          </cell>
          <cell r="J4268" t="str">
            <v>HRTC</v>
          </cell>
          <cell r="K4268">
            <v>3</v>
          </cell>
        </row>
        <row r="4269">
          <cell r="B4269" t="str">
            <v>Pasquale</v>
          </cell>
          <cell r="C4269" t="str">
            <v>Pellecchia</v>
          </cell>
          <cell r="D4269">
            <v>18399</v>
          </cell>
          <cell r="E4269" t="str">
            <v>M</v>
          </cell>
          <cell r="F4269">
            <v>74</v>
          </cell>
          <cell r="G4269" t="str">
            <v>V 70</v>
          </cell>
          <cell r="H4269" t="str">
            <v>V 70</v>
          </cell>
          <cell r="I4269" t="str">
            <v>1st</v>
          </cell>
          <cell r="J4269" t="str">
            <v>HRTC</v>
          </cell>
          <cell r="K4269">
            <v>3</v>
          </cell>
        </row>
        <row r="4270">
          <cell r="A4270">
            <v>1448</v>
          </cell>
          <cell r="B4270" t="str">
            <v>Rob</v>
          </cell>
          <cell r="C4270" t="str">
            <v>Peters</v>
          </cell>
          <cell r="D4270">
            <v>26371</v>
          </cell>
          <cell r="E4270" t="str">
            <v>M</v>
          </cell>
          <cell r="F4270">
            <v>52</v>
          </cell>
          <cell r="G4270" t="str">
            <v>V 50</v>
          </cell>
          <cell r="H4270" t="str">
            <v>V 50</v>
          </cell>
          <cell r="I4270" t="str">
            <v>1st</v>
          </cell>
          <cell r="J4270" t="str">
            <v>HRTC</v>
          </cell>
          <cell r="K4270">
            <v>3</v>
          </cell>
        </row>
        <row r="4271">
          <cell r="A4271">
            <v>1452</v>
          </cell>
          <cell r="B4271" t="str">
            <v>Bradley</v>
          </cell>
          <cell r="C4271" t="str">
            <v>Power</v>
          </cell>
          <cell r="D4271">
            <v>34659</v>
          </cell>
          <cell r="E4271" t="str">
            <v>M</v>
          </cell>
          <cell r="F4271">
            <v>29</v>
          </cell>
          <cell r="G4271" t="str">
            <v>S</v>
          </cell>
          <cell r="H4271" t="str">
            <v>S</v>
          </cell>
          <cell r="I4271" t="str">
            <v>1st</v>
          </cell>
          <cell r="J4271" t="str">
            <v>HRTC</v>
          </cell>
          <cell r="K4271">
            <v>3</v>
          </cell>
        </row>
        <row r="4272">
          <cell r="A4272">
            <v>1520</v>
          </cell>
          <cell r="B4272" t="str">
            <v>Bradley</v>
          </cell>
          <cell r="C4272" t="str">
            <v>Power</v>
          </cell>
          <cell r="D4272">
            <v>34659</v>
          </cell>
          <cell r="E4272" t="str">
            <v>M</v>
          </cell>
          <cell r="F4272">
            <v>29</v>
          </cell>
          <cell r="G4272" t="str">
            <v>S</v>
          </cell>
          <cell r="H4272" t="str">
            <v>S</v>
          </cell>
          <cell r="I4272" t="str">
            <v>1st</v>
          </cell>
          <cell r="J4272" t="str">
            <v>HRTC</v>
          </cell>
          <cell r="K4272">
            <v>3</v>
          </cell>
        </row>
        <row r="4273">
          <cell r="A4273">
            <v>1447</v>
          </cell>
          <cell r="B4273" t="str">
            <v>Cliff</v>
          </cell>
          <cell r="C4273" t="str">
            <v>Price</v>
          </cell>
          <cell r="D4273">
            <v>27746</v>
          </cell>
          <cell r="E4273" t="str">
            <v>M</v>
          </cell>
          <cell r="F4273">
            <v>48</v>
          </cell>
          <cell r="G4273" t="str">
            <v>V 40</v>
          </cell>
          <cell r="I4273" t="str">
            <v>1st</v>
          </cell>
          <cell r="J4273" t="str">
            <v>HRTC</v>
          </cell>
          <cell r="K4273">
            <v>3</v>
          </cell>
        </row>
        <row r="4274">
          <cell r="B4274" t="str">
            <v>Chris</v>
          </cell>
          <cell r="C4274" t="str">
            <v>Protopapa</v>
          </cell>
          <cell r="D4274">
            <v>24541</v>
          </cell>
          <cell r="E4274" t="str">
            <v>M</v>
          </cell>
          <cell r="F4274">
            <v>57</v>
          </cell>
          <cell r="G4274" t="str">
            <v>V 50</v>
          </cell>
          <cell r="I4274" t="str">
            <v>1st</v>
          </cell>
          <cell r="J4274" t="str">
            <v>HRTC</v>
          </cell>
          <cell r="K4274">
            <v>3</v>
          </cell>
        </row>
        <row r="4275">
          <cell r="B4275" t="str">
            <v>Luke</v>
          </cell>
          <cell r="C4275" t="str">
            <v>Pykett</v>
          </cell>
          <cell r="D4275">
            <v>35120</v>
          </cell>
          <cell r="E4275" t="str">
            <v>M</v>
          </cell>
          <cell r="F4275">
            <v>28</v>
          </cell>
          <cell r="G4275" t="str">
            <v>S</v>
          </cell>
          <cell r="I4275" t="str">
            <v>1st</v>
          </cell>
          <cell r="J4275" t="str">
            <v>HRTC</v>
          </cell>
          <cell r="K4275">
            <v>3</v>
          </cell>
        </row>
        <row r="4276">
          <cell r="B4276" t="str">
            <v>Andrew</v>
          </cell>
          <cell r="C4276" t="str">
            <v>Ramage</v>
          </cell>
          <cell r="D4276">
            <v>30124</v>
          </cell>
          <cell r="E4276" t="str">
            <v>M</v>
          </cell>
          <cell r="F4276">
            <v>42</v>
          </cell>
          <cell r="G4276" t="str">
            <v>V 40</v>
          </cell>
          <cell r="H4276" t="str">
            <v>V 40</v>
          </cell>
          <cell r="I4276" t="str">
            <v>1st</v>
          </cell>
          <cell r="J4276" t="str">
            <v>HRTC</v>
          </cell>
          <cell r="K4276">
            <v>3</v>
          </cell>
        </row>
        <row r="4277">
          <cell r="B4277" t="str">
            <v>Josh</v>
          </cell>
          <cell r="C4277" t="str">
            <v>Ramsay</v>
          </cell>
          <cell r="D4277">
            <v>35699</v>
          </cell>
          <cell r="E4277" t="str">
            <v>M</v>
          </cell>
          <cell r="F4277">
            <v>26</v>
          </cell>
          <cell r="G4277" t="str">
            <v>S</v>
          </cell>
          <cell r="H4277" t="str">
            <v>S</v>
          </cell>
          <cell r="I4277" t="str">
            <v>1st</v>
          </cell>
          <cell r="J4277" t="str">
            <v>HRTC</v>
          </cell>
          <cell r="K4277">
            <v>3</v>
          </cell>
        </row>
        <row r="4278">
          <cell r="B4278" t="str">
            <v>Daz</v>
          </cell>
          <cell r="C4278" t="str">
            <v>Red</v>
          </cell>
          <cell r="D4278">
            <v>25719</v>
          </cell>
          <cell r="E4278" t="str">
            <v>M</v>
          </cell>
          <cell r="F4278">
            <v>54</v>
          </cell>
          <cell r="G4278" t="str">
            <v>V 50</v>
          </cell>
          <cell r="H4278" t="str">
            <v>V 50</v>
          </cell>
          <cell r="I4278" t="str">
            <v>1st</v>
          </cell>
          <cell r="J4278" t="str">
            <v>HRTC</v>
          </cell>
          <cell r="K4278">
            <v>3</v>
          </cell>
        </row>
        <row r="4279">
          <cell r="B4279" t="str">
            <v>Luke</v>
          </cell>
          <cell r="C4279" t="str">
            <v>Remfry</v>
          </cell>
          <cell r="D4279">
            <v>36012</v>
          </cell>
          <cell r="E4279" t="str">
            <v>M</v>
          </cell>
          <cell r="F4279">
            <v>25</v>
          </cell>
          <cell r="G4279" t="str">
            <v>S</v>
          </cell>
          <cell r="I4279" t="str">
            <v>1st</v>
          </cell>
          <cell r="J4279" t="str">
            <v>HRTC</v>
          </cell>
          <cell r="K4279">
            <v>3</v>
          </cell>
        </row>
        <row r="4280">
          <cell r="B4280" t="str">
            <v>Daniel</v>
          </cell>
          <cell r="C4280" t="str">
            <v>Reston</v>
          </cell>
          <cell r="D4280">
            <v>29740</v>
          </cell>
          <cell r="E4280" t="str">
            <v>M</v>
          </cell>
          <cell r="F4280">
            <v>43</v>
          </cell>
          <cell r="G4280" t="str">
            <v>V 40</v>
          </cell>
          <cell r="I4280" t="str">
            <v>1st</v>
          </cell>
          <cell r="J4280" t="str">
            <v>HRTC</v>
          </cell>
          <cell r="K4280">
            <v>3</v>
          </cell>
        </row>
        <row r="4281">
          <cell r="A4281">
            <v>1460</v>
          </cell>
          <cell r="B4281" t="str">
            <v>Hayden</v>
          </cell>
          <cell r="C4281" t="str">
            <v>Rhodes</v>
          </cell>
          <cell r="D4281">
            <v>28501</v>
          </cell>
          <cell r="E4281" t="str">
            <v>M</v>
          </cell>
          <cell r="F4281">
            <v>46</v>
          </cell>
          <cell r="G4281" t="str">
            <v>V 40</v>
          </cell>
          <cell r="H4281" t="str">
            <v>V 40</v>
          </cell>
          <cell r="I4281" t="str">
            <v>1st</v>
          </cell>
          <cell r="J4281" t="str">
            <v>HRTC</v>
          </cell>
          <cell r="K4281">
            <v>3</v>
          </cell>
        </row>
        <row r="4282">
          <cell r="B4282" t="str">
            <v>Michael</v>
          </cell>
          <cell r="C4282" t="str">
            <v>Richards</v>
          </cell>
          <cell r="D4282">
            <v>35076</v>
          </cell>
          <cell r="E4282" t="str">
            <v>M</v>
          </cell>
          <cell r="F4282">
            <v>28</v>
          </cell>
          <cell r="G4282" t="str">
            <v>S</v>
          </cell>
          <cell r="I4282" t="str">
            <v>1st</v>
          </cell>
          <cell r="J4282" t="str">
            <v>HRTC</v>
          </cell>
          <cell r="K4282">
            <v>3</v>
          </cell>
        </row>
        <row r="4283">
          <cell r="B4283" t="str">
            <v>Richard</v>
          </cell>
          <cell r="C4283" t="str">
            <v>Ricketts</v>
          </cell>
          <cell r="D4283">
            <v>23726</v>
          </cell>
          <cell r="E4283" t="str">
            <v>M</v>
          </cell>
          <cell r="F4283">
            <v>59</v>
          </cell>
          <cell r="G4283" t="str">
            <v>V 50</v>
          </cell>
          <cell r="H4283" t="str">
            <v>V 50</v>
          </cell>
          <cell r="I4283" t="str">
            <v>1st</v>
          </cell>
          <cell r="J4283" t="str">
            <v>HRTC</v>
          </cell>
          <cell r="K4283">
            <v>3</v>
          </cell>
        </row>
        <row r="4284">
          <cell r="A4284">
            <v>1493</v>
          </cell>
          <cell r="B4284" t="str">
            <v>Joseph</v>
          </cell>
          <cell r="C4284" t="str">
            <v>Riley</v>
          </cell>
          <cell r="D4284">
            <v>32202</v>
          </cell>
          <cell r="E4284" t="str">
            <v>M</v>
          </cell>
          <cell r="F4284">
            <v>36</v>
          </cell>
          <cell r="G4284" t="str">
            <v>S</v>
          </cell>
          <cell r="I4284" t="str">
            <v>1st</v>
          </cell>
          <cell r="J4284" t="str">
            <v>HRTC</v>
          </cell>
          <cell r="K4284">
            <v>3</v>
          </cell>
        </row>
        <row r="4285">
          <cell r="B4285" t="str">
            <v>Michael</v>
          </cell>
          <cell r="C4285" t="str">
            <v>Robey</v>
          </cell>
          <cell r="D4285">
            <v>27687</v>
          </cell>
          <cell r="E4285" t="str">
            <v>M</v>
          </cell>
          <cell r="F4285">
            <v>48</v>
          </cell>
          <cell r="G4285" t="str">
            <v>V 40</v>
          </cell>
          <cell r="H4285" t="str">
            <v>V 40</v>
          </cell>
          <cell r="I4285" t="str">
            <v>1st</v>
          </cell>
          <cell r="J4285" t="str">
            <v>HRTC</v>
          </cell>
          <cell r="K4285">
            <v>3</v>
          </cell>
        </row>
        <row r="4286">
          <cell r="B4286" t="str">
            <v>Tony</v>
          </cell>
          <cell r="C4286" t="str">
            <v>Robinson</v>
          </cell>
          <cell r="D4286">
            <v>25122</v>
          </cell>
          <cell r="E4286" t="str">
            <v>M</v>
          </cell>
          <cell r="F4286">
            <v>55</v>
          </cell>
          <cell r="G4286" t="str">
            <v>V 50</v>
          </cell>
          <cell r="I4286" t="str">
            <v>1st</v>
          </cell>
          <cell r="J4286" t="str">
            <v>HRTC</v>
          </cell>
          <cell r="K4286">
            <v>3</v>
          </cell>
        </row>
        <row r="4287">
          <cell r="B4287" t="str">
            <v>TJ</v>
          </cell>
          <cell r="C4287" t="str">
            <v>Rowlands</v>
          </cell>
          <cell r="D4287">
            <v>27696</v>
          </cell>
          <cell r="E4287" t="str">
            <v>M</v>
          </cell>
          <cell r="F4287">
            <v>48</v>
          </cell>
          <cell r="G4287" t="str">
            <v>V 40</v>
          </cell>
          <cell r="I4287" t="str">
            <v>1st</v>
          </cell>
          <cell r="J4287" t="str">
            <v>HRTC</v>
          </cell>
          <cell r="K4287">
            <v>3</v>
          </cell>
        </row>
        <row r="4288">
          <cell r="B4288" t="str">
            <v>Tony</v>
          </cell>
          <cell r="C4288" t="str">
            <v>Russell</v>
          </cell>
          <cell r="D4288">
            <v>30934</v>
          </cell>
          <cell r="E4288" t="str">
            <v>M</v>
          </cell>
          <cell r="F4288">
            <v>39</v>
          </cell>
          <cell r="G4288" t="str">
            <v>S</v>
          </cell>
          <cell r="H4288" t="str">
            <v>S</v>
          </cell>
          <cell r="I4288" t="str">
            <v>1st</v>
          </cell>
          <cell r="J4288" t="str">
            <v>HRTC</v>
          </cell>
          <cell r="K4288">
            <v>3</v>
          </cell>
        </row>
        <row r="4289">
          <cell r="B4289" t="str">
            <v>Graham</v>
          </cell>
          <cell r="C4289" t="str">
            <v>Saville</v>
          </cell>
          <cell r="D4289">
            <v>21069</v>
          </cell>
          <cell r="E4289" t="str">
            <v>M</v>
          </cell>
          <cell r="F4289">
            <v>66</v>
          </cell>
          <cell r="G4289" t="str">
            <v>V 60</v>
          </cell>
          <cell r="H4289" t="str">
            <v>V 60</v>
          </cell>
          <cell r="I4289" t="str">
            <v>1st</v>
          </cell>
          <cell r="J4289" t="str">
            <v>HRTC</v>
          </cell>
          <cell r="K4289">
            <v>3</v>
          </cell>
        </row>
        <row r="4290">
          <cell r="B4290" t="str">
            <v>Craig</v>
          </cell>
          <cell r="C4290" t="str">
            <v>Segal</v>
          </cell>
          <cell r="D4290">
            <v>32380</v>
          </cell>
          <cell r="E4290" t="str">
            <v>M</v>
          </cell>
          <cell r="F4290">
            <v>35</v>
          </cell>
          <cell r="G4290" t="str">
            <v>S</v>
          </cell>
          <cell r="H4290" t="str">
            <v>S</v>
          </cell>
          <cell r="I4290" t="str">
            <v>1st</v>
          </cell>
          <cell r="J4290" t="str">
            <v>HRTC</v>
          </cell>
          <cell r="K4290">
            <v>3</v>
          </cell>
        </row>
        <row r="4291">
          <cell r="B4291" t="str">
            <v>Jermaine</v>
          </cell>
          <cell r="C4291" t="str">
            <v>Shand</v>
          </cell>
          <cell r="D4291">
            <v>32141</v>
          </cell>
          <cell r="E4291" t="str">
            <v>M</v>
          </cell>
          <cell r="F4291">
            <v>36</v>
          </cell>
          <cell r="G4291" t="str">
            <v>S</v>
          </cell>
          <cell r="H4291" t="str">
            <v>S</v>
          </cell>
          <cell r="I4291" t="str">
            <v>1st</v>
          </cell>
          <cell r="J4291" t="str">
            <v>HRTC</v>
          </cell>
          <cell r="K4291">
            <v>3</v>
          </cell>
        </row>
        <row r="4292">
          <cell r="B4292" t="str">
            <v>Rhys</v>
          </cell>
          <cell r="C4292" t="str">
            <v>Shimmen</v>
          </cell>
          <cell r="D4292">
            <v>33497</v>
          </cell>
          <cell r="E4292" t="str">
            <v>M</v>
          </cell>
          <cell r="F4292">
            <v>32</v>
          </cell>
          <cell r="G4292" t="str">
            <v>S</v>
          </cell>
          <cell r="I4292" t="str">
            <v>1st</v>
          </cell>
          <cell r="J4292" t="str">
            <v>HRTC</v>
          </cell>
          <cell r="K4292">
            <v>3</v>
          </cell>
        </row>
        <row r="4293">
          <cell r="B4293" t="str">
            <v>Jack</v>
          </cell>
          <cell r="C4293" t="str">
            <v>Shury</v>
          </cell>
          <cell r="D4293">
            <v>36224</v>
          </cell>
          <cell r="E4293" t="str">
            <v>M</v>
          </cell>
          <cell r="F4293">
            <v>25</v>
          </cell>
          <cell r="G4293" t="str">
            <v>S</v>
          </cell>
          <cell r="H4293" t="str">
            <v>S</v>
          </cell>
          <cell r="I4293" t="str">
            <v>1st</v>
          </cell>
          <cell r="J4293" t="str">
            <v>HRTC</v>
          </cell>
          <cell r="K4293">
            <v>3</v>
          </cell>
        </row>
        <row r="4294">
          <cell r="B4294" t="str">
            <v>Andrew</v>
          </cell>
          <cell r="C4294" t="str">
            <v>Smith</v>
          </cell>
          <cell r="D4294">
            <v>25217</v>
          </cell>
          <cell r="E4294" t="str">
            <v>M</v>
          </cell>
          <cell r="F4294">
            <v>55</v>
          </cell>
          <cell r="G4294" t="str">
            <v>V 50</v>
          </cell>
          <cell r="H4294" t="str">
            <v>V 50</v>
          </cell>
          <cell r="I4294" t="str">
            <v>1st</v>
          </cell>
          <cell r="J4294" t="str">
            <v>HRTC</v>
          </cell>
          <cell r="K4294">
            <v>3</v>
          </cell>
        </row>
        <row r="4295">
          <cell r="B4295" t="str">
            <v>Dave</v>
          </cell>
          <cell r="C4295" t="str">
            <v>Smith</v>
          </cell>
          <cell r="D4295">
            <v>28766</v>
          </cell>
          <cell r="E4295" t="str">
            <v>M</v>
          </cell>
          <cell r="F4295">
            <v>45</v>
          </cell>
          <cell r="G4295" t="str">
            <v>V 40</v>
          </cell>
          <cell r="H4295" t="str">
            <v>V 40</v>
          </cell>
          <cell r="I4295" t="str">
            <v>1st</v>
          </cell>
          <cell r="J4295" t="str">
            <v>HRTC</v>
          </cell>
          <cell r="K4295">
            <v>3</v>
          </cell>
        </row>
        <row r="4296">
          <cell r="B4296" t="str">
            <v>Kevin</v>
          </cell>
          <cell r="C4296" t="str">
            <v>Smith</v>
          </cell>
          <cell r="D4296">
            <v>25411</v>
          </cell>
          <cell r="E4296" t="str">
            <v>M</v>
          </cell>
          <cell r="F4296">
            <v>54</v>
          </cell>
          <cell r="G4296" t="str">
            <v>V 50</v>
          </cell>
          <cell r="H4296" t="str">
            <v>V 50</v>
          </cell>
          <cell r="I4296" t="str">
            <v>1st</v>
          </cell>
          <cell r="J4296" t="str">
            <v>HRTC</v>
          </cell>
          <cell r="K4296">
            <v>3</v>
          </cell>
        </row>
        <row r="4297">
          <cell r="B4297" t="str">
            <v>Paul</v>
          </cell>
          <cell r="C4297" t="str">
            <v>Smith</v>
          </cell>
          <cell r="D4297">
            <v>23597</v>
          </cell>
          <cell r="E4297" t="str">
            <v>M</v>
          </cell>
          <cell r="F4297">
            <v>59</v>
          </cell>
          <cell r="G4297" t="str">
            <v>V 50</v>
          </cell>
          <cell r="H4297" t="str">
            <v>V 50</v>
          </cell>
          <cell r="I4297" t="str">
            <v>1st</v>
          </cell>
          <cell r="J4297" t="str">
            <v>HRTC</v>
          </cell>
          <cell r="K4297">
            <v>3</v>
          </cell>
        </row>
        <row r="4298">
          <cell r="A4298">
            <v>1454</v>
          </cell>
          <cell r="B4298" t="str">
            <v>Ryan</v>
          </cell>
          <cell r="C4298" t="str">
            <v>Smith</v>
          </cell>
          <cell r="D4298">
            <v>29032</v>
          </cell>
          <cell r="E4298" t="str">
            <v>M</v>
          </cell>
          <cell r="F4298">
            <v>45</v>
          </cell>
          <cell r="G4298" t="str">
            <v>V 40</v>
          </cell>
          <cell r="H4298" t="str">
            <v>V 40</v>
          </cell>
          <cell r="I4298" t="str">
            <v>1st</v>
          </cell>
          <cell r="J4298" t="str">
            <v>HRTC</v>
          </cell>
          <cell r="K4298">
            <v>3</v>
          </cell>
        </row>
        <row r="4299">
          <cell r="B4299" t="str">
            <v>Scott</v>
          </cell>
          <cell r="C4299" t="str">
            <v>Smith</v>
          </cell>
          <cell r="D4299">
            <v>34774</v>
          </cell>
          <cell r="E4299" t="str">
            <v>M</v>
          </cell>
          <cell r="F4299">
            <v>29</v>
          </cell>
          <cell r="G4299" t="str">
            <v>S</v>
          </cell>
          <cell r="I4299" t="str">
            <v>1st</v>
          </cell>
          <cell r="J4299" t="str">
            <v>HRTC</v>
          </cell>
          <cell r="K4299">
            <v>3</v>
          </cell>
        </row>
        <row r="4300">
          <cell r="B4300" t="str">
            <v>Sam</v>
          </cell>
          <cell r="C4300" t="str">
            <v>Snelling</v>
          </cell>
          <cell r="D4300">
            <v>30302</v>
          </cell>
          <cell r="E4300" t="str">
            <v>M</v>
          </cell>
          <cell r="F4300">
            <v>41</v>
          </cell>
          <cell r="G4300" t="str">
            <v>V 40</v>
          </cell>
          <cell r="H4300" t="str">
            <v>V 40</v>
          </cell>
          <cell r="I4300" t="str">
            <v>1st</v>
          </cell>
          <cell r="J4300" t="str">
            <v>HRTC</v>
          </cell>
          <cell r="K4300">
            <v>3</v>
          </cell>
        </row>
        <row r="4301">
          <cell r="A4301">
            <v>1437</v>
          </cell>
          <cell r="B4301" t="str">
            <v>Matthew</v>
          </cell>
          <cell r="C4301" t="str">
            <v>Spires</v>
          </cell>
          <cell r="D4301">
            <v>27559</v>
          </cell>
          <cell r="E4301" t="str">
            <v>M</v>
          </cell>
          <cell r="F4301">
            <v>49</v>
          </cell>
          <cell r="G4301" t="str">
            <v>V 40</v>
          </cell>
          <cell r="H4301" t="str">
            <v>V 40</v>
          </cell>
          <cell r="I4301" t="str">
            <v>1st</v>
          </cell>
          <cell r="J4301" t="str">
            <v>HRTC</v>
          </cell>
          <cell r="K4301">
            <v>3</v>
          </cell>
        </row>
        <row r="4302">
          <cell r="B4302" t="str">
            <v>Sam</v>
          </cell>
          <cell r="C4302" t="str">
            <v>Spurgeon</v>
          </cell>
          <cell r="D4302">
            <v>34740</v>
          </cell>
          <cell r="E4302" t="str">
            <v>M</v>
          </cell>
          <cell r="F4302">
            <v>29</v>
          </cell>
          <cell r="G4302" t="str">
            <v>S</v>
          </cell>
          <cell r="I4302" t="str">
            <v>1st</v>
          </cell>
          <cell r="J4302" t="str">
            <v>HRTC</v>
          </cell>
          <cell r="K4302">
            <v>3</v>
          </cell>
        </row>
        <row r="4303">
          <cell r="A4303">
            <v>1489</v>
          </cell>
          <cell r="B4303" t="str">
            <v>Jon</v>
          </cell>
          <cell r="C4303" t="str">
            <v>Steadman</v>
          </cell>
          <cell r="D4303">
            <v>26986</v>
          </cell>
          <cell r="E4303" t="str">
            <v>M</v>
          </cell>
          <cell r="F4303">
            <v>50</v>
          </cell>
          <cell r="G4303" t="str">
            <v>V 50</v>
          </cell>
          <cell r="H4303" t="str">
            <v>V 40</v>
          </cell>
          <cell r="I4303" t="str">
            <v>1st</v>
          </cell>
          <cell r="J4303" t="str">
            <v>HRTC</v>
          </cell>
          <cell r="K4303">
            <v>3</v>
          </cell>
        </row>
        <row r="4304">
          <cell r="B4304" t="str">
            <v>Roy</v>
          </cell>
          <cell r="C4304" t="str">
            <v>Steven</v>
          </cell>
          <cell r="D4304">
            <v>18831</v>
          </cell>
          <cell r="E4304" t="str">
            <v>M</v>
          </cell>
          <cell r="F4304">
            <v>72</v>
          </cell>
          <cell r="G4304" t="str">
            <v>V 70</v>
          </cell>
          <cell r="H4304" t="str">
            <v>V 70</v>
          </cell>
          <cell r="I4304" t="str">
            <v>1st</v>
          </cell>
          <cell r="J4304" t="str">
            <v>HRTC</v>
          </cell>
          <cell r="K4304">
            <v>3</v>
          </cell>
        </row>
        <row r="4305">
          <cell r="B4305" t="str">
            <v>Keith</v>
          </cell>
          <cell r="C4305" t="str">
            <v>Streeter</v>
          </cell>
          <cell r="D4305">
            <v>26150</v>
          </cell>
          <cell r="E4305" t="str">
            <v>M</v>
          </cell>
          <cell r="F4305">
            <v>52</v>
          </cell>
          <cell r="G4305" t="str">
            <v>V 50</v>
          </cell>
          <cell r="H4305" t="str">
            <v>V 50</v>
          </cell>
          <cell r="I4305" t="str">
            <v>1st</v>
          </cell>
          <cell r="J4305" t="str">
            <v>HRTC</v>
          </cell>
          <cell r="K4305">
            <v>3</v>
          </cell>
        </row>
        <row r="4306">
          <cell r="B4306" t="str">
            <v>Mark</v>
          </cell>
          <cell r="C4306" t="str">
            <v>Taffs</v>
          </cell>
          <cell r="D4306">
            <v>20957</v>
          </cell>
          <cell r="E4306" t="str">
            <v>M</v>
          </cell>
          <cell r="F4306">
            <v>67</v>
          </cell>
          <cell r="G4306" t="str">
            <v>V 60</v>
          </cell>
          <cell r="H4306" t="str">
            <v>V 60</v>
          </cell>
          <cell r="I4306" t="str">
            <v>1st</v>
          </cell>
          <cell r="J4306" t="str">
            <v>HRTC</v>
          </cell>
          <cell r="K4306">
            <v>3</v>
          </cell>
        </row>
        <row r="4307">
          <cell r="B4307" t="str">
            <v>John</v>
          </cell>
          <cell r="C4307" t="str">
            <v>Taylor</v>
          </cell>
          <cell r="D4307">
            <v>26730</v>
          </cell>
          <cell r="E4307" t="str">
            <v>M</v>
          </cell>
          <cell r="F4307">
            <v>51</v>
          </cell>
          <cell r="G4307" t="str">
            <v>V 50</v>
          </cell>
          <cell r="I4307" t="str">
            <v>1st</v>
          </cell>
          <cell r="J4307" t="str">
            <v>HRTC</v>
          </cell>
          <cell r="K4307">
            <v>3</v>
          </cell>
        </row>
        <row r="4308">
          <cell r="B4308" t="str">
            <v>Richard</v>
          </cell>
          <cell r="C4308" t="str">
            <v>Taylor</v>
          </cell>
          <cell r="D4308">
            <v>24114</v>
          </cell>
          <cell r="E4308" t="str">
            <v>M</v>
          </cell>
          <cell r="F4308">
            <v>58</v>
          </cell>
          <cell r="G4308" t="str">
            <v>V 50</v>
          </cell>
          <cell r="H4308" t="str">
            <v>V 50</v>
          </cell>
          <cell r="I4308" t="str">
            <v>1st</v>
          </cell>
          <cell r="J4308" t="str">
            <v>HRTC</v>
          </cell>
          <cell r="K4308">
            <v>3</v>
          </cell>
        </row>
        <row r="4309">
          <cell r="A4309">
            <v>1466</v>
          </cell>
          <cell r="B4309" t="str">
            <v>John</v>
          </cell>
          <cell r="C4309" t="str">
            <v>Tennant</v>
          </cell>
          <cell r="D4309">
            <v>18341</v>
          </cell>
          <cell r="E4309" t="str">
            <v>M</v>
          </cell>
          <cell r="F4309">
            <v>74</v>
          </cell>
          <cell r="G4309" t="str">
            <v>V 70</v>
          </cell>
          <cell r="H4309" t="str">
            <v>V 70</v>
          </cell>
          <cell r="I4309" t="str">
            <v>1st</v>
          </cell>
          <cell r="J4309" t="str">
            <v>HRTC</v>
          </cell>
          <cell r="K4309">
            <v>3</v>
          </cell>
        </row>
        <row r="4310">
          <cell r="B4310" t="str">
            <v>Andrew</v>
          </cell>
          <cell r="C4310" t="str">
            <v>Terrell</v>
          </cell>
          <cell r="D4310">
            <v>27471</v>
          </cell>
          <cell r="E4310" t="str">
            <v>M</v>
          </cell>
          <cell r="F4310">
            <v>49</v>
          </cell>
          <cell r="G4310" t="str">
            <v>V 40</v>
          </cell>
          <cell r="H4310" t="str">
            <v>V 40</v>
          </cell>
          <cell r="I4310" t="str">
            <v>1st</v>
          </cell>
          <cell r="J4310" t="str">
            <v>HRTC</v>
          </cell>
          <cell r="K4310">
            <v>3</v>
          </cell>
        </row>
        <row r="4311">
          <cell r="B4311" t="str">
            <v>Noel</v>
          </cell>
          <cell r="C4311" t="str">
            <v>Thatcher</v>
          </cell>
          <cell r="D4311">
            <v>24130</v>
          </cell>
          <cell r="E4311" t="str">
            <v>M</v>
          </cell>
          <cell r="F4311">
            <v>58</v>
          </cell>
          <cell r="G4311" t="str">
            <v>V 50</v>
          </cell>
          <cell r="H4311" t="str">
            <v>V 50</v>
          </cell>
          <cell r="I4311" t="str">
            <v>1st</v>
          </cell>
          <cell r="J4311" t="str">
            <v>HRTC</v>
          </cell>
          <cell r="K4311">
            <v>3</v>
          </cell>
        </row>
        <row r="4312">
          <cell r="B4312" t="str">
            <v>Richard</v>
          </cell>
          <cell r="C4312" t="str">
            <v>Thornton</v>
          </cell>
          <cell r="D4312">
            <v>25096</v>
          </cell>
          <cell r="E4312" t="str">
            <v>M</v>
          </cell>
          <cell r="F4312">
            <v>55</v>
          </cell>
          <cell r="G4312" t="str">
            <v>V 50</v>
          </cell>
          <cell r="I4312" t="str">
            <v>1st</v>
          </cell>
          <cell r="J4312" t="str">
            <v>HRTC</v>
          </cell>
          <cell r="K4312">
            <v>3</v>
          </cell>
        </row>
        <row r="4313">
          <cell r="A4313">
            <v>1474</v>
          </cell>
          <cell r="B4313" t="str">
            <v>Darren</v>
          </cell>
          <cell r="C4313" t="str">
            <v>Tiley</v>
          </cell>
          <cell r="D4313">
            <v>25677</v>
          </cell>
          <cell r="E4313" t="str">
            <v>M</v>
          </cell>
          <cell r="F4313">
            <v>54</v>
          </cell>
          <cell r="G4313" t="str">
            <v>V 50</v>
          </cell>
          <cell r="H4313" t="str">
            <v>V 50</v>
          </cell>
          <cell r="I4313" t="str">
            <v>1st</v>
          </cell>
          <cell r="J4313" t="str">
            <v>HRTC</v>
          </cell>
          <cell r="K4313">
            <v>3</v>
          </cell>
        </row>
        <row r="4314">
          <cell r="B4314" t="str">
            <v>Art</v>
          </cell>
          <cell r="C4314" t="str">
            <v>Tonge</v>
          </cell>
          <cell r="D4314">
            <v>35625</v>
          </cell>
          <cell r="E4314" t="str">
            <v>M</v>
          </cell>
          <cell r="F4314">
            <v>27</v>
          </cell>
          <cell r="G4314" t="str">
            <v>S</v>
          </cell>
          <cell r="I4314" t="str">
            <v>1st</v>
          </cell>
          <cell r="J4314" t="str">
            <v>HRTC</v>
          </cell>
          <cell r="K4314">
            <v>3</v>
          </cell>
        </row>
        <row r="4315">
          <cell r="A4315">
            <v>1477</v>
          </cell>
          <cell r="B4315" t="str">
            <v>Lewis</v>
          </cell>
          <cell r="C4315" t="str">
            <v>Townsend</v>
          </cell>
          <cell r="D4315">
            <v>35516</v>
          </cell>
          <cell r="E4315" t="str">
            <v>M</v>
          </cell>
          <cell r="F4315">
            <v>27</v>
          </cell>
          <cell r="G4315" t="str">
            <v>S</v>
          </cell>
          <cell r="I4315" t="str">
            <v>1st</v>
          </cell>
          <cell r="J4315" t="str">
            <v>HRTC</v>
          </cell>
          <cell r="K4315">
            <v>3</v>
          </cell>
        </row>
        <row r="4316">
          <cell r="B4316" t="str">
            <v>Samuel</v>
          </cell>
          <cell r="C4316" t="str">
            <v>Treadwell</v>
          </cell>
          <cell r="D4316">
            <v>34510</v>
          </cell>
          <cell r="E4316" t="str">
            <v>M</v>
          </cell>
          <cell r="F4316">
            <v>30</v>
          </cell>
          <cell r="G4316" t="str">
            <v>S</v>
          </cell>
          <cell r="H4316" t="str">
            <v>S</v>
          </cell>
          <cell r="I4316" t="str">
            <v>1st</v>
          </cell>
          <cell r="J4316" t="str">
            <v>HRTC</v>
          </cell>
          <cell r="K4316">
            <v>3</v>
          </cell>
        </row>
        <row r="4317">
          <cell r="B4317" t="str">
            <v>Dennis</v>
          </cell>
          <cell r="C4317" t="str">
            <v>Udall</v>
          </cell>
          <cell r="D4317">
            <v>24543</v>
          </cell>
          <cell r="E4317" t="str">
            <v>M</v>
          </cell>
          <cell r="F4317">
            <v>57</v>
          </cell>
          <cell r="G4317" t="str">
            <v>V 50</v>
          </cell>
          <cell r="H4317" t="str">
            <v>V 50</v>
          </cell>
          <cell r="I4317" t="str">
            <v>1st</v>
          </cell>
          <cell r="J4317" t="str">
            <v>HRTC</v>
          </cell>
          <cell r="K4317">
            <v>3</v>
          </cell>
        </row>
        <row r="4318">
          <cell r="B4318" t="str">
            <v>Mark</v>
          </cell>
          <cell r="C4318" t="str">
            <v>Unwin</v>
          </cell>
          <cell r="D4318">
            <v>28927</v>
          </cell>
          <cell r="E4318" t="str">
            <v>M</v>
          </cell>
          <cell r="F4318">
            <v>45</v>
          </cell>
          <cell r="G4318" t="str">
            <v>V 40</v>
          </cell>
          <cell r="H4318" t="str">
            <v>V 40</v>
          </cell>
          <cell r="I4318" t="str">
            <v>1st</v>
          </cell>
          <cell r="J4318" t="str">
            <v>HRTC</v>
          </cell>
          <cell r="K4318">
            <v>3</v>
          </cell>
        </row>
        <row r="4319">
          <cell r="B4319" t="str">
            <v>Benjamin</v>
          </cell>
          <cell r="C4319" t="str">
            <v>Usher</v>
          </cell>
          <cell r="D4319">
            <v>32121</v>
          </cell>
          <cell r="E4319" t="str">
            <v>M</v>
          </cell>
          <cell r="F4319">
            <v>36</v>
          </cell>
          <cell r="G4319" t="str">
            <v>S</v>
          </cell>
          <cell r="H4319" t="str">
            <v>S</v>
          </cell>
          <cell r="I4319" t="str">
            <v>1st</v>
          </cell>
          <cell r="J4319" t="str">
            <v>HRTC</v>
          </cell>
          <cell r="K4319">
            <v>3</v>
          </cell>
        </row>
        <row r="4320">
          <cell r="B4320" t="str">
            <v>Jacobus</v>
          </cell>
          <cell r="C4320" t="str">
            <v>Van Der Poel</v>
          </cell>
          <cell r="D4320">
            <v>19423</v>
          </cell>
          <cell r="E4320" t="str">
            <v>M</v>
          </cell>
          <cell r="F4320">
            <v>71</v>
          </cell>
          <cell r="G4320" t="str">
            <v>V 70</v>
          </cell>
          <cell r="H4320" t="str">
            <v>V 70</v>
          </cell>
          <cell r="I4320" t="str">
            <v>1st</v>
          </cell>
          <cell r="J4320" t="str">
            <v>HRTC</v>
          </cell>
          <cell r="K4320">
            <v>3</v>
          </cell>
        </row>
        <row r="4321">
          <cell r="B4321" t="str">
            <v>Jack</v>
          </cell>
          <cell r="C4321" t="str">
            <v>Waight</v>
          </cell>
          <cell r="D4321">
            <v>34858</v>
          </cell>
          <cell r="E4321" t="str">
            <v>M</v>
          </cell>
          <cell r="F4321">
            <v>29</v>
          </cell>
          <cell r="G4321" t="str">
            <v>S</v>
          </cell>
          <cell r="H4321" t="str">
            <v>S</v>
          </cell>
          <cell r="I4321" t="str">
            <v>1st</v>
          </cell>
          <cell r="J4321" t="str">
            <v>HRTC</v>
          </cell>
          <cell r="K4321">
            <v>3</v>
          </cell>
        </row>
        <row r="4322">
          <cell r="B4322" t="str">
            <v>Jon</v>
          </cell>
          <cell r="C4322" t="str">
            <v>Waight</v>
          </cell>
          <cell r="D4322">
            <v>23259</v>
          </cell>
          <cell r="E4322" t="str">
            <v>M</v>
          </cell>
          <cell r="F4322">
            <v>60</v>
          </cell>
          <cell r="G4322" t="str">
            <v>V 60</v>
          </cell>
          <cell r="H4322" t="str">
            <v>V 50</v>
          </cell>
          <cell r="I4322" t="str">
            <v>1st</v>
          </cell>
          <cell r="J4322" t="str">
            <v>HRTC</v>
          </cell>
          <cell r="K4322">
            <v>3</v>
          </cell>
        </row>
        <row r="4323">
          <cell r="B4323" t="str">
            <v>Steve</v>
          </cell>
          <cell r="C4323" t="str">
            <v>Warren</v>
          </cell>
          <cell r="D4323">
            <v>22516</v>
          </cell>
          <cell r="E4323" t="str">
            <v>M</v>
          </cell>
          <cell r="F4323">
            <v>62</v>
          </cell>
          <cell r="G4323" t="str">
            <v>V 60</v>
          </cell>
          <cell r="H4323" t="str">
            <v>V 60</v>
          </cell>
          <cell r="I4323" t="str">
            <v>1st</v>
          </cell>
          <cell r="J4323" t="str">
            <v>HRTC</v>
          </cell>
          <cell r="K4323">
            <v>3</v>
          </cell>
        </row>
        <row r="4324">
          <cell r="B4324" t="str">
            <v>Micky</v>
          </cell>
          <cell r="C4324" t="str">
            <v>Warwick</v>
          </cell>
          <cell r="D4324">
            <v>20045</v>
          </cell>
          <cell r="E4324" t="str">
            <v>M</v>
          </cell>
          <cell r="F4324">
            <v>69</v>
          </cell>
          <cell r="G4324" t="str">
            <v>V 60</v>
          </cell>
          <cell r="I4324" t="str">
            <v>1st</v>
          </cell>
          <cell r="J4324" t="str">
            <v>HRTC</v>
          </cell>
          <cell r="K4324">
            <v>3</v>
          </cell>
        </row>
        <row r="4325">
          <cell r="B4325" t="str">
            <v>Micky</v>
          </cell>
          <cell r="C4325" t="str">
            <v>Warwick</v>
          </cell>
          <cell r="D4325">
            <v>20045</v>
          </cell>
          <cell r="E4325" t="str">
            <v>M</v>
          </cell>
          <cell r="F4325">
            <v>69</v>
          </cell>
          <cell r="G4325" t="str">
            <v>V 60</v>
          </cell>
          <cell r="H4325" t="str">
            <v>V 60</v>
          </cell>
          <cell r="I4325" t="str">
            <v>1st</v>
          </cell>
          <cell r="J4325" t="str">
            <v>HRTC</v>
          </cell>
          <cell r="K4325">
            <v>3</v>
          </cell>
        </row>
        <row r="4326">
          <cell r="B4326" t="str">
            <v>Paul</v>
          </cell>
          <cell r="C4326" t="str">
            <v>Watts</v>
          </cell>
          <cell r="D4326">
            <v>23618</v>
          </cell>
          <cell r="E4326" t="str">
            <v>M</v>
          </cell>
          <cell r="F4326">
            <v>59</v>
          </cell>
          <cell r="G4326" t="str">
            <v>V 50</v>
          </cell>
          <cell r="H4326" t="str">
            <v>V 50</v>
          </cell>
          <cell r="I4326" t="str">
            <v>1st</v>
          </cell>
          <cell r="J4326" t="str">
            <v>HRTC</v>
          </cell>
          <cell r="K4326">
            <v>3</v>
          </cell>
        </row>
        <row r="4327">
          <cell r="A4327">
            <v>1480</v>
          </cell>
          <cell r="B4327" t="str">
            <v>Lee</v>
          </cell>
          <cell r="C4327" t="str">
            <v>Webber</v>
          </cell>
          <cell r="D4327">
            <v>28220</v>
          </cell>
          <cell r="E4327" t="str">
            <v>M</v>
          </cell>
          <cell r="F4327">
            <v>47</v>
          </cell>
          <cell r="G4327" t="str">
            <v>V 40</v>
          </cell>
          <cell r="H4327" t="str">
            <v>V 40</v>
          </cell>
          <cell r="I4327" t="str">
            <v>1st</v>
          </cell>
          <cell r="J4327" t="str">
            <v>HRTC</v>
          </cell>
          <cell r="K4327">
            <v>3</v>
          </cell>
        </row>
        <row r="4328">
          <cell r="A4328">
            <v>1440</v>
          </cell>
          <cell r="B4328" t="str">
            <v>Alan</v>
          </cell>
          <cell r="C4328" t="str">
            <v>Wellbelove</v>
          </cell>
          <cell r="D4328">
            <v>21736</v>
          </cell>
          <cell r="E4328" t="str">
            <v>M</v>
          </cell>
          <cell r="F4328">
            <v>65</v>
          </cell>
          <cell r="G4328" t="str">
            <v>V 60</v>
          </cell>
          <cell r="H4328" t="str">
            <v>V 60</v>
          </cell>
          <cell r="I4328" t="str">
            <v>1st</v>
          </cell>
          <cell r="J4328" t="str">
            <v>HRTC</v>
          </cell>
          <cell r="K4328">
            <v>3</v>
          </cell>
        </row>
        <row r="4329">
          <cell r="A4329">
            <v>1443</v>
          </cell>
          <cell r="B4329" t="str">
            <v>Martin</v>
          </cell>
          <cell r="C4329" t="str">
            <v>Westley</v>
          </cell>
          <cell r="D4329">
            <v>32060</v>
          </cell>
          <cell r="E4329" t="str">
            <v>M</v>
          </cell>
          <cell r="F4329">
            <v>36</v>
          </cell>
          <cell r="G4329" t="str">
            <v>S</v>
          </cell>
          <cell r="H4329" t="str">
            <v>S</v>
          </cell>
          <cell r="I4329" t="str">
            <v>1st</v>
          </cell>
          <cell r="J4329" t="str">
            <v>HRTC</v>
          </cell>
          <cell r="K4329">
            <v>3</v>
          </cell>
        </row>
        <row r="4330">
          <cell r="A4330">
            <v>1488</v>
          </cell>
          <cell r="B4330" t="str">
            <v>Carl</v>
          </cell>
          <cell r="C4330" t="str">
            <v>Whay</v>
          </cell>
          <cell r="D4330">
            <v>25314</v>
          </cell>
          <cell r="E4330" t="str">
            <v>M</v>
          </cell>
          <cell r="F4330">
            <v>55</v>
          </cell>
          <cell r="G4330" t="str">
            <v>V 50</v>
          </cell>
          <cell r="I4330" t="str">
            <v>1st</v>
          </cell>
          <cell r="J4330" t="str">
            <v>HRTC</v>
          </cell>
          <cell r="K4330">
            <v>3</v>
          </cell>
        </row>
        <row r="4331">
          <cell r="B4331" t="str">
            <v>Elliott</v>
          </cell>
          <cell r="C4331" t="str">
            <v>Whiston</v>
          </cell>
          <cell r="D4331">
            <v>27636</v>
          </cell>
          <cell r="E4331" t="str">
            <v>M</v>
          </cell>
          <cell r="F4331">
            <v>48</v>
          </cell>
          <cell r="G4331" t="str">
            <v>V 40</v>
          </cell>
          <cell r="I4331" t="str">
            <v>1st</v>
          </cell>
          <cell r="J4331" t="str">
            <v>HRTC</v>
          </cell>
          <cell r="K4331">
            <v>3</v>
          </cell>
        </row>
        <row r="4332">
          <cell r="B4332" t="str">
            <v>Shaun</v>
          </cell>
          <cell r="C4332" t="str">
            <v>Whiter</v>
          </cell>
          <cell r="D4332">
            <v>32385</v>
          </cell>
          <cell r="E4332" t="str">
            <v>M</v>
          </cell>
          <cell r="F4332">
            <v>35</v>
          </cell>
          <cell r="G4332" t="str">
            <v>S</v>
          </cell>
          <cell r="I4332" t="str">
            <v>1st</v>
          </cell>
          <cell r="J4332" t="str">
            <v>HRTC</v>
          </cell>
          <cell r="K4332">
            <v>3</v>
          </cell>
        </row>
        <row r="4333">
          <cell r="A4333">
            <v>1486</v>
          </cell>
          <cell r="B4333" t="str">
            <v>Glen</v>
          </cell>
          <cell r="C4333" t="str">
            <v>Wilson</v>
          </cell>
          <cell r="D4333">
            <v>28999</v>
          </cell>
          <cell r="E4333" t="str">
            <v>M</v>
          </cell>
          <cell r="F4333">
            <v>45</v>
          </cell>
          <cell r="G4333" t="str">
            <v>V 40</v>
          </cell>
          <cell r="H4333" t="str">
            <v>V 40</v>
          </cell>
          <cell r="I4333" t="str">
            <v>1st</v>
          </cell>
          <cell r="J4333" t="str">
            <v>HRTC</v>
          </cell>
          <cell r="K4333">
            <v>3</v>
          </cell>
        </row>
        <row r="4334">
          <cell r="B4334" t="str">
            <v>Daniel</v>
          </cell>
          <cell r="C4334" t="str">
            <v>Winter</v>
          </cell>
          <cell r="D4334">
            <v>28973</v>
          </cell>
          <cell r="E4334" t="str">
            <v>M</v>
          </cell>
          <cell r="F4334">
            <v>45</v>
          </cell>
          <cell r="G4334" t="str">
            <v>V 40</v>
          </cell>
          <cell r="H4334" t="str">
            <v>V 40</v>
          </cell>
          <cell r="I4334" t="str">
            <v>1st</v>
          </cell>
          <cell r="J4334" t="str">
            <v>HRTC</v>
          </cell>
          <cell r="K4334">
            <v>3</v>
          </cell>
        </row>
        <row r="4335">
          <cell r="A4335">
            <v>1481</v>
          </cell>
          <cell r="B4335" t="str">
            <v>Marc</v>
          </cell>
          <cell r="C4335" t="str">
            <v>Witham</v>
          </cell>
          <cell r="D4335">
            <v>28064</v>
          </cell>
          <cell r="E4335" t="str">
            <v>M</v>
          </cell>
          <cell r="F4335">
            <v>47</v>
          </cell>
          <cell r="G4335" t="str">
            <v>V 40</v>
          </cell>
          <cell r="H4335" t="str">
            <v>V 40</v>
          </cell>
          <cell r="I4335" t="str">
            <v>1st</v>
          </cell>
          <cell r="J4335" t="str">
            <v>HRTC</v>
          </cell>
          <cell r="K4335">
            <v>3</v>
          </cell>
        </row>
        <row r="4336">
          <cell r="A4336">
            <v>1509</v>
          </cell>
          <cell r="B4336" t="str">
            <v>Jack</v>
          </cell>
          <cell r="C4336" t="str">
            <v>Wood</v>
          </cell>
          <cell r="D4336">
            <v>34060</v>
          </cell>
          <cell r="E4336" t="str">
            <v>M</v>
          </cell>
          <cell r="F4336">
            <v>31</v>
          </cell>
          <cell r="G4336" t="str">
            <v>S</v>
          </cell>
          <cell r="I4336" t="str">
            <v>1st</v>
          </cell>
          <cell r="J4336" t="str">
            <v>HRTC</v>
          </cell>
          <cell r="K4336">
            <v>3</v>
          </cell>
        </row>
        <row r="4337">
          <cell r="A4337">
            <v>1482</v>
          </cell>
          <cell r="B4337" t="str">
            <v>Timothy</v>
          </cell>
          <cell r="C4337" t="str">
            <v>Wood</v>
          </cell>
          <cell r="D4337">
            <v>30943</v>
          </cell>
          <cell r="E4337" t="str">
            <v>M</v>
          </cell>
          <cell r="F4337">
            <v>39</v>
          </cell>
          <cell r="G4337" t="str">
            <v>S</v>
          </cell>
          <cell r="H4337" t="str">
            <v>S</v>
          </cell>
          <cell r="I4337" t="str">
            <v>1st</v>
          </cell>
          <cell r="J4337" t="str">
            <v>HRTC</v>
          </cell>
          <cell r="K4337">
            <v>3</v>
          </cell>
        </row>
        <row r="4338">
          <cell r="B4338" t="str">
            <v>Michael</v>
          </cell>
          <cell r="C4338" t="str">
            <v>Woodruff</v>
          </cell>
          <cell r="D4338">
            <v>23322</v>
          </cell>
          <cell r="E4338" t="str">
            <v>M</v>
          </cell>
          <cell r="F4338">
            <v>60</v>
          </cell>
          <cell r="G4338" t="str">
            <v>V 60</v>
          </cell>
          <cell r="H4338" t="str">
            <v>V 50</v>
          </cell>
          <cell r="I4338" t="str">
            <v>1st</v>
          </cell>
          <cell r="J4338" t="str">
            <v>HRTC</v>
          </cell>
          <cell r="K4338">
            <v>3</v>
          </cell>
        </row>
        <row r="4339">
          <cell r="B4339" t="str">
            <v>Steve</v>
          </cell>
          <cell r="C4339" t="str">
            <v>Wright</v>
          </cell>
          <cell r="D4339">
            <v>24742</v>
          </cell>
          <cell r="E4339" t="str">
            <v>M</v>
          </cell>
          <cell r="F4339">
            <v>56</v>
          </cell>
          <cell r="G4339" t="str">
            <v>V 50</v>
          </cell>
          <cell r="H4339" t="str">
            <v>V 50</v>
          </cell>
          <cell r="I4339" t="str">
            <v>1st</v>
          </cell>
          <cell r="J4339" t="str">
            <v>HRTC</v>
          </cell>
          <cell r="K4339">
            <v>3</v>
          </cell>
        </row>
        <row r="4340">
          <cell r="B4340" t="str">
            <v>Kamila</v>
          </cell>
          <cell r="C4340" t="str">
            <v>Adebayo</v>
          </cell>
          <cell r="D4340">
            <v>39739</v>
          </cell>
          <cell r="E4340" t="str">
            <v>F</v>
          </cell>
          <cell r="F4340">
            <v>15</v>
          </cell>
          <cell r="G4340" t="str">
            <v>U 20</v>
          </cell>
          <cell r="I4340" t="str">
            <v>1st</v>
          </cell>
          <cell r="J4340" t="str">
            <v>SNH</v>
          </cell>
          <cell r="K4340">
            <v>3</v>
          </cell>
        </row>
        <row r="4341">
          <cell r="B4341" t="str">
            <v>Bethany</v>
          </cell>
          <cell r="C4341" t="str">
            <v>Allardyce</v>
          </cell>
          <cell r="D4341">
            <v>39718</v>
          </cell>
          <cell r="E4341" t="str">
            <v>F</v>
          </cell>
          <cell r="F4341">
            <v>15</v>
          </cell>
          <cell r="G4341" t="str">
            <v>U 20</v>
          </cell>
          <cell r="I4341" t="str">
            <v>1st</v>
          </cell>
          <cell r="J4341" t="str">
            <v>SNH</v>
          </cell>
          <cell r="K4341">
            <v>3</v>
          </cell>
        </row>
        <row r="4342">
          <cell r="B4342" t="str">
            <v>Connie</v>
          </cell>
          <cell r="C4342" t="str">
            <v>Andrews</v>
          </cell>
          <cell r="D4342">
            <v>37224</v>
          </cell>
          <cell r="E4342" t="str">
            <v>F</v>
          </cell>
          <cell r="F4342">
            <v>22</v>
          </cell>
          <cell r="G4342" t="str">
            <v>S</v>
          </cell>
          <cell r="I4342" t="str">
            <v>1st</v>
          </cell>
          <cell r="J4342" t="str">
            <v>SNH</v>
          </cell>
          <cell r="K4342">
            <v>3</v>
          </cell>
        </row>
        <row r="4343">
          <cell r="B4343" t="str">
            <v>Mahalah</v>
          </cell>
          <cell r="C4343" t="str">
            <v>Angwin-Pope</v>
          </cell>
          <cell r="D4343">
            <v>39703</v>
          </cell>
          <cell r="E4343" t="str">
            <v>F</v>
          </cell>
          <cell r="F4343">
            <v>15</v>
          </cell>
          <cell r="G4343" t="str">
            <v>U 20</v>
          </cell>
          <cell r="I4343" t="str">
            <v>1st</v>
          </cell>
          <cell r="J4343" t="str">
            <v>SNH</v>
          </cell>
          <cell r="K4343">
            <v>3</v>
          </cell>
        </row>
        <row r="4344">
          <cell r="B4344" t="str">
            <v>Lilly</v>
          </cell>
          <cell r="C4344" t="str">
            <v>Ash</v>
          </cell>
          <cell r="D4344">
            <v>39555</v>
          </cell>
          <cell r="E4344" t="str">
            <v>F</v>
          </cell>
          <cell r="F4344">
            <v>16</v>
          </cell>
          <cell r="G4344" t="str">
            <v>U 20</v>
          </cell>
          <cell r="H4344" t="str">
            <v>U 20</v>
          </cell>
          <cell r="I4344" t="str">
            <v>1st</v>
          </cell>
          <cell r="J4344" t="str">
            <v>SNH</v>
          </cell>
          <cell r="K4344">
            <v>3</v>
          </cell>
        </row>
        <row r="4345">
          <cell r="B4345" t="str">
            <v>Jessica</v>
          </cell>
          <cell r="C4345" t="str">
            <v>Astill</v>
          </cell>
          <cell r="D4345">
            <v>38427</v>
          </cell>
          <cell r="E4345" t="str">
            <v>F</v>
          </cell>
          <cell r="F4345">
            <v>19</v>
          </cell>
          <cell r="G4345" t="str">
            <v>U 20</v>
          </cell>
          <cell r="H4345" t="str">
            <v>U 20</v>
          </cell>
          <cell r="I4345" t="str">
            <v>1st</v>
          </cell>
          <cell r="J4345" t="str">
            <v>SNH</v>
          </cell>
          <cell r="K4345">
            <v>3</v>
          </cell>
        </row>
        <row r="4346">
          <cell r="B4346" t="str">
            <v>Amber</v>
          </cell>
          <cell r="C4346" t="str">
            <v>Bakobaki</v>
          </cell>
          <cell r="D4346">
            <v>39853</v>
          </cell>
          <cell r="E4346" t="str">
            <v>F</v>
          </cell>
          <cell r="F4346">
            <v>15</v>
          </cell>
          <cell r="G4346" t="str">
            <v>U 20</v>
          </cell>
          <cell r="I4346" t="str">
            <v>1st</v>
          </cell>
          <cell r="J4346" t="str">
            <v>SNH</v>
          </cell>
          <cell r="K4346">
            <v>3</v>
          </cell>
        </row>
        <row r="4347">
          <cell r="B4347" t="str">
            <v>Martina</v>
          </cell>
          <cell r="C4347" t="str">
            <v>Barber</v>
          </cell>
          <cell r="D4347">
            <v>34831</v>
          </cell>
          <cell r="E4347" t="str">
            <v>F</v>
          </cell>
          <cell r="F4347">
            <v>29</v>
          </cell>
          <cell r="G4347" t="str">
            <v>S</v>
          </cell>
          <cell r="H4347" t="str">
            <v>S</v>
          </cell>
          <cell r="I4347" t="str">
            <v>1st</v>
          </cell>
          <cell r="J4347" t="str">
            <v>SNH</v>
          </cell>
          <cell r="K4347">
            <v>3</v>
          </cell>
        </row>
        <row r="4348">
          <cell r="B4348" t="str">
            <v>Lucy</v>
          </cell>
          <cell r="C4348" t="str">
            <v>Baverstock</v>
          </cell>
          <cell r="D4348">
            <v>39106</v>
          </cell>
          <cell r="E4348" t="str">
            <v>F</v>
          </cell>
          <cell r="F4348">
            <v>17</v>
          </cell>
          <cell r="G4348" t="str">
            <v>U 20</v>
          </cell>
          <cell r="H4348" t="str">
            <v>U 20</v>
          </cell>
          <cell r="I4348" t="str">
            <v>1st</v>
          </cell>
          <cell r="J4348" t="str">
            <v>SNH</v>
          </cell>
          <cell r="K4348">
            <v>3</v>
          </cell>
        </row>
        <row r="4349">
          <cell r="B4349" t="str">
            <v>Lydia</v>
          </cell>
          <cell r="C4349" t="str">
            <v>Bejide</v>
          </cell>
          <cell r="D4349">
            <v>38907</v>
          </cell>
          <cell r="E4349" t="str">
            <v>F</v>
          </cell>
          <cell r="F4349">
            <v>18</v>
          </cell>
          <cell r="G4349" t="str">
            <v>U 20</v>
          </cell>
          <cell r="H4349" t="str">
            <v>U 20</v>
          </cell>
          <cell r="I4349" t="str">
            <v>1st</v>
          </cell>
          <cell r="J4349" t="str">
            <v>SNH</v>
          </cell>
          <cell r="K4349">
            <v>3</v>
          </cell>
        </row>
        <row r="4350">
          <cell r="B4350" t="str">
            <v>Isobelle</v>
          </cell>
          <cell r="C4350" t="str">
            <v>Chamberlain</v>
          </cell>
          <cell r="D4350">
            <v>39227</v>
          </cell>
          <cell r="E4350" t="str">
            <v>F</v>
          </cell>
          <cell r="F4350">
            <v>17</v>
          </cell>
          <cell r="G4350" t="str">
            <v>U 20</v>
          </cell>
          <cell r="H4350" t="str">
            <v>U 20</v>
          </cell>
          <cell r="I4350" t="str">
            <v>1st</v>
          </cell>
          <cell r="J4350" t="str">
            <v>SNH</v>
          </cell>
          <cell r="K4350">
            <v>3</v>
          </cell>
        </row>
        <row r="4351">
          <cell r="B4351" t="str">
            <v>Lauren</v>
          </cell>
          <cell r="C4351" t="str">
            <v>Coles</v>
          </cell>
          <cell r="D4351">
            <v>39886</v>
          </cell>
          <cell r="E4351" t="str">
            <v>F</v>
          </cell>
          <cell r="F4351">
            <v>15</v>
          </cell>
          <cell r="G4351" t="str">
            <v>U 20</v>
          </cell>
          <cell r="I4351" t="str">
            <v>1st</v>
          </cell>
          <cell r="J4351" t="str">
            <v>SNH</v>
          </cell>
          <cell r="K4351">
            <v>3</v>
          </cell>
        </row>
        <row r="4352">
          <cell r="B4352" t="str">
            <v>Bluebell</v>
          </cell>
          <cell r="C4352" t="str">
            <v>Cooke*</v>
          </cell>
          <cell r="D4352">
            <v>37730</v>
          </cell>
          <cell r="E4352" t="str">
            <v>F</v>
          </cell>
          <cell r="F4352">
            <v>21</v>
          </cell>
          <cell r="G4352" t="str">
            <v>S</v>
          </cell>
          <cell r="H4352" t="str">
            <v>S</v>
          </cell>
          <cell r="I4352" t="str">
            <v>2nd</v>
          </cell>
          <cell r="J4352" t="str">
            <v>SNH</v>
          </cell>
          <cell r="K4352">
            <v>3</v>
          </cell>
        </row>
        <row r="4353">
          <cell r="B4353" t="str">
            <v xml:space="preserve">Jenny </v>
          </cell>
          <cell r="C4353" t="str">
            <v>Cotter</v>
          </cell>
          <cell r="D4353">
            <v>26604</v>
          </cell>
          <cell r="E4353" t="str">
            <v>F</v>
          </cell>
          <cell r="F4353">
            <v>51</v>
          </cell>
          <cell r="G4353" t="str">
            <v>V 45</v>
          </cell>
          <cell r="H4353" t="str">
            <v>V 45</v>
          </cell>
          <cell r="I4353" t="str">
            <v>1st</v>
          </cell>
          <cell r="J4353" t="str">
            <v>SNH</v>
          </cell>
          <cell r="K4353">
            <v>3</v>
          </cell>
        </row>
        <row r="4354">
          <cell r="B4354" t="str">
            <v>Lily</v>
          </cell>
          <cell r="C4354" t="str">
            <v>Cotter</v>
          </cell>
          <cell r="D4354">
            <v>39397</v>
          </cell>
          <cell r="E4354" t="str">
            <v>F</v>
          </cell>
          <cell r="F4354">
            <v>16</v>
          </cell>
          <cell r="G4354" t="str">
            <v>U 20</v>
          </cell>
          <cell r="H4354" t="str">
            <v>U 20</v>
          </cell>
          <cell r="I4354" t="str">
            <v>1st</v>
          </cell>
          <cell r="J4354" t="str">
            <v>SNH</v>
          </cell>
          <cell r="K4354">
            <v>3</v>
          </cell>
        </row>
        <row r="4355">
          <cell r="B4355" t="str">
            <v>Phoebe</v>
          </cell>
          <cell r="C4355" t="str">
            <v>Deane</v>
          </cell>
          <cell r="D4355">
            <v>39839</v>
          </cell>
          <cell r="E4355" t="str">
            <v>F</v>
          </cell>
          <cell r="F4355">
            <v>15</v>
          </cell>
          <cell r="G4355" t="str">
            <v>U 20</v>
          </cell>
          <cell r="I4355" t="str">
            <v>1st</v>
          </cell>
          <cell r="J4355" t="str">
            <v>SNH</v>
          </cell>
          <cell r="K4355">
            <v>3</v>
          </cell>
        </row>
        <row r="4356">
          <cell r="B4356" t="str">
            <v>Kachi</v>
          </cell>
          <cell r="C4356" t="str">
            <v>Dike</v>
          </cell>
          <cell r="D4356">
            <v>38802</v>
          </cell>
          <cell r="E4356" t="str">
            <v>F</v>
          </cell>
          <cell r="F4356">
            <v>18</v>
          </cell>
          <cell r="G4356" t="str">
            <v>U 20</v>
          </cell>
          <cell r="H4356" t="str">
            <v>U 20</v>
          </cell>
          <cell r="I4356" t="str">
            <v>1st</v>
          </cell>
          <cell r="J4356" t="str">
            <v>SNH</v>
          </cell>
          <cell r="K4356">
            <v>3</v>
          </cell>
        </row>
        <row r="4357">
          <cell r="B4357" t="str">
            <v>Charlotte</v>
          </cell>
          <cell r="C4357" t="str">
            <v>Dormer</v>
          </cell>
          <cell r="D4357">
            <v>39864</v>
          </cell>
          <cell r="E4357" t="str">
            <v>F</v>
          </cell>
          <cell r="F4357">
            <v>15</v>
          </cell>
          <cell r="G4357" t="str">
            <v>U 20</v>
          </cell>
          <cell r="I4357" t="str">
            <v>1st</v>
          </cell>
          <cell r="J4357" t="str">
            <v>SNH</v>
          </cell>
          <cell r="K4357">
            <v>3</v>
          </cell>
        </row>
        <row r="4358">
          <cell r="A4358">
            <v>1907</v>
          </cell>
          <cell r="B4358" t="str">
            <v xml:space="preserve">Caitlin </v>
          </cell>
          <cell r="C4358" t="str">
            <v>Evans</v>
          </cell>
          <cell r="D4358">
            <v>35427</v>
          </cell>
          <cell r="E4358" t="str">
            <v>F</v>
          </cell>
          <cell r="F4358">
            <v>27</v>
          </cell>
          <cell r="G4358" t="str">
            <v>S</v>
          </cell>
          <cell r="I4358" t="str">
            <v>1st</v>
          </cell>
          <cell r="J4358" t="str">
            <v>SNH</v>
          </cell>
          <cell r="K4358">
            <v>3</v>
          </cell>
        </row>
        <row r="4359">
          <cell r="B4359" t="str">
            <v>Khadija</v>
          </cell>
          <cell r="C4359" t="str">
            <v>Eyitayo</v>
          </cell>
          <cell r="D4359">
            <v>39844</v>
          </cell>
          <cell r="E4359" t="str">
            <v>F</v>
          </cell>
          <cell r="F4359">
            <v>15</v>
          </cell>
          <cell r="G4359" t="str">
            <v>U 20</v>
          </cell>
          <cell r="I4359" t="str">
            <v>1st</v>
          </cell>
          <cell r="J4359" t="str">
            <v>SNH</v>
          </cell>
          <cell r="K4359">
            <v>3</v>
          </cell>
        </row>
        <row r="4360">
          <cell r="B4360" t="str">
            <v>Eve</v>
          </cell>
          <cell r="C4360" t="str">
            <v>Farmer</v>
          </cell>
          <cell r="D4360">
            <v>39854</v>
          </cell>
          <cell r="E4360" t="str">
            <v>F</v>
          </cell>
          <cell r="F4360">
            <v>15</v>
          </cell>
          <cell r="G4360" t="str">
            <v>U 20</v>
          </cell>
          <cell r="I4360" t="str">
            <v>1st</v>
          </cell>
          <cell r="J4360" t="str">
            <v>SNH</v>
          </cell>
          <cell r="K4360">
            <v>3</v>
          </cell>
        </row>
        <row r="4361">
          <cell r="B4361" t="str">
            <v>Christine</v>
          </cell>
          <cell r="C4361" t="str">
            <v>Feely</v>
          </cell>
          <cell r="D4361">
            <v>22796</v>
          </cell>
          <cell r="E4361" t="str">
            <v>F</v>
          </cell>
          <cell r="F4361">
            <v>62</v>
          </cell>
          <cell r="G4361" t="str">
            <v>V 55</v>
          </cell>
          <cell r="H4361" t="str">
            <v>V 55</v>
          </cell>
          <cell r="I4361" t="str">
            <v>1st</v>
          </cell>
          <cell r="J4361" t="str">
            <v>SNH</v>
          </cell>
          <cell r="K4361">
            <v>3</v>
          </cell>
        </row>
        <row r="4362">
          <cell r="B4362" t="str">
            <v>Alex</v>
          </cell>
          <cell r="C4362" t="str">
            <v>Gates</v>
          </cell>
          <cell r="D4362">
            <v>34753</v>
          </cell>
          <cell r="E4362" t="str">
            <v>F</v>
          </cell>
          <cell r="F4362">
            <v>29</v>
          </cell>
          <cell r="G4362" t="str">
            <v>S</v>
          </cell>
          <cell r="H4362" t="str">
            <v>S</v>
          </cell>
          <cell r="I4362" t="str">
            <v>1st</v>
          </cell>
          <cell r="J4362" t="str">
            <v>SNH</v>
          </cell>
          <cell r="K4362">
            <v>3</v>
          </cell>
        </row>
        <row r="4363">
          <cell r="B4363" t="str">
            <v>Isobel</v>
          </cell>
          <cell r="C4363" t="str">
            <v>Geere</v>
          </cell>
          <cell r="D4363">
            <v>38241</v>
          </cell>
          <cell r="E4363" t="str">
            <v>F</v>
          </cell>
          <cell r="F4363">
            <v>19</v>
          </cell>
          <cell r="G4363" t="str">
            <v>U 20</v>
          </cell>
          <cell r="H4363" t="str">
            <v>U 20</v>
          </cell>
          <cell r="I4363" t="str">
            <v>1st</v>
          </cell>
          <cell r="J4363" t="str">
            <v>SNH</v>
          </cell>
          <cell r="K4363">
            <v>3</v>
          </cell>
        </row>
        <row r="4364">
          <cell r="B4364" t="str">
            <v>Francesca</v>
          </cell>
          <cell r="C4364" t="str">
            <v>Hart</v>
          </cell>
          <cell r="D4364">
            <v>39366</v>
          </cell>
          <cell r="E4364" t="str">
            <v>F</v>
          </cell>
          <cell r="F4364">
            <v>16</v>
          </cell>
          <cell r="G4364" t="str">
            <v>U 20</v>
          </cell>
          <cell r="H4364" t="str">
            <v>U 20</v>
          </cell>
          <cell r="I4364" t="str">
            <v>1st</v>
          </cell>
          <cell r="J4364" t="str">
            <v>SNH</v>
          </cell>
          <cell r="K4364">
            <v>3</v>
          </cell>
        </row>
        <row r="4365">
          <cell r="B4365" t="str">
            <v>Grace</v>
          </cell>
          <cell r="C4365" t="str">
            <v>Hart</v>
          </cell>
          <cell r="D4365">
            <v>39415</v>
          </cell>
          <cell r="E4365" t="str">
            <v>F</v>
          </cell>
          <cell r="F4365">
            <v>16</v>
          </cell>
          <cell r="G4365" t="str">
            <v>U 20</v>
          </cell>
          <cell r="H4365" t="str">
            <v>U 20</v>
          </cell>
          <cell r="I4365" t="str">
            <v>1st</v>
          </cell>
          <cell r="J4365" t="str">
            <v>SNH</v>
          </cell>
          <cell r="K4365">
            <v>3</v>
          </cell>
        </row>
        <row r="4366">
          <cell r="B4366" t="str">
            <v>Kaira</v>
          </cell>
          <cell r="C4366" t="str">
            <v>Harvey</v>
          </cell>
          <cell r="D4366">
            <v>39629</v>
          </cell>
          <cell r="E4366" t="str">
            <v>F</v>
          </cell>
          <cell r="F4366">
            <v>16</v>
          </cell>
          <cell r="G4366" t="str">
            <v>U 20</v>
          </cell>
          <cell r="I4366" t="str">
            <v>1st</v>
          </cell>
          <cell r="J4366" t="str">
            <v>SNH</v>
          </cell>
          <cell r="K4366">
            <v>3</v>
          </cell>
        </row>
        <row r="4367">
          <cell r="A4367">
            <v>1910</v>
          </cell>
          <cell r="B4367" t="str">
            <v>Joanna</v>
          </cell>
          <cell r="C4367" t="str">
            <v xml:space="preserve">Heasman </v>
          </cell>
          <cell r="D4367">
            <v>24311</v>
          </cell>
          <cell r="E4367" t="str">
            <v>F</v>
          </cell>
          <cell r="F4367">
            <v>57</v>
          </cell>
          <cell r="G4367" t="str">
            <v>V 55</v>
          </cell>
          <cell r="I4367" t="str">
            <v>1st</v>
          </cell>
          <cell r="J4367" t="str">
            <v>SNH</v>
          </cell>
          <cell r="K4367">
            <v>3</v>
          </cell>
        </row>
        <row r="4368">
          <cell r="A4368">
            <v>1944</v>
          </cell>
          <cell r="B4368" t="str">
            <v>Amelie</v>
          </cell>
          <cell r="C4368" t="str">
            <v>Hobbs</v>
          </cell>
          <cell r="D4368">
            <v>38852</v>
          </cell>
          <cell r="E4368" t="str">
            <v>F</v>
          </cell>
          <cell r="F4368">
            <v>18</v>
          </cell>
          <cell r="G4368" t="str">
            <v>U 20</v>
          </cell>
          <cell r="H4368" t="str">
            <v>U 20</v>
          </cell>
          <cell r="I4368" t="str">
            <v>1st</v>
          </cell>
          <cell r="J4368" t="str">
            <v>SNH</v>
          </cell>
          <cell r="K4368">
            <v>3</v>
          </cell>
        </row>
        <row r="4369">
          <cell r="B4369" t="str">
            <v>Annabel</v>
          </cell>
          <cell r="C4369" t="str">
            <v>Howells</v>
          </cell>
          <cell r="D4369">
            <v>38931</v>
          </cell>
          <cell r="E4369" t="str">
            <v>F</v>
          </cell>
          <cell r="F4369">
            <v>17</v>
          </cell>
          <cell r="G4369" t="str">
            <v>U 20</v>
          </cell>
          <cell r="H4369" t="str">
            <v>U 20</v>
          </cell>
          <cell r="I4369" t="str">
            <v>1st</v>
          </cell>
          <cell r="J4369" t="str">
            <v>SNH</v>
          </cell>
          <cell r="K4369">
            <v>3</v>
          </cell>
        </row>
        <row r="4370">
          <cell r="B4370" t="str">
            <v>Clare</v>
          </cell>
          <cell r="C4370" t="str">
            <v>Hudson</v>
          </cell>
          <cell r="D4370">
            <v>38154</v>
          </cell>
          <cell r="E4370" t="str">
            <v>F</v>
          </cell>
          <cell r="F4370">
            <v>20</v>
          </cell>
          <cell r="G4370" t="str">
            <v>S</v>
          </cell>
          <cell r="H4370" t="str">
            <v>U 20</v>
          </cell>
          <cell r="I4370" t="str">
            <v>1st</v>
          </cell>
          <cell r="J4370" t="str">
            <v>SNH</v>
          </cell>
          <cell r="K4370">
            <v>3</v>
          </cell>
        </row>
        <row r="4371">
          <cell r="B4371" t="str">
            <v>Clare</v>
          </cell>
          <cell r="C4371" t="str">
            <v>Hudson</v>
          </cell>
          <cell r="D4371">
            <v>38154</v>
          </cell>
          <cell r="E4371" t="str">
            <v>F</v>
          </cell>
          <cell r="F4371">
            <v>20</v>
          </cell>
          <cell r="G4371" t="str">
            <v>S</v>
          </cell>
          <cell r="I4371" t="str">
            <v>1st</v>
          </cell>
          <cell r="J4371" t="str">
            <v>SNH</v>
          </cell>
          <cell r="K4371">
            <v>3</v>
          </cell>
        </row>
        <row r="4372">
          <cell r="B4372" t="str">
            <v>Shamora</v>
          </cell>
          <cell r="C4372" t="str">
            <v>Johnson</v>
          </cell>
          <cell r="D4372">
            <v>39789</v>
          </cell>
          <cell r="E4372" t="str">
            <v>F</v>
          </cell>
          <cell r="F4372">
            <v>15</v>
          </cell>
          <cell r="G4372" t="str">
            <v>U 20</v>
          </cell>
          <cell r="I4372" t="str">
            <v>1st</v>
          </cell>
          <cell r="J4372" t="str">
            <v>SNH</v>
          </cell>
          <cell r="K4372">
            <v>3</v>
          </cell>
        </row>
        <row r="4373">
          <cell r="B4373" t="str">
            <v>Bethany</v>
          </cell>
          <cell r="C4373" t="str">
            <v>Joseph</v>
          </cell>
          <cell r="D4373">
            <v>34342</v>
          </cell>
          <cell r="E4373" t="str">
            <v>F</v>
          </cell>
          <cell r="F4373">
            <v>30</v>
          </cell>
          <cell r="G4373" t="str">
            <v>S</v>
          </cell>
          <cell r="H4373" t="str">
            <v>S</v>
          </cell>
          <cell r="I4373" t="str">
            <v>1st</v>
          </cell>
          <cell r="J4373" t="str">
            <v>SNH</v>
          </cell>
          <cell r="K4373">
            <v>3</v>
          </cell>
        </row>
        <row r="4374">
          <cell r="A4374">
            <v>1915</v>
          </cell>
          <cell r="B4374" t="str">
            <v xml:space="preserve">Jodie </v>
          </cell>
          <cell r="C4374" t="str">
            <v>Kantas</v>
          </cell>
          <cell r="D4374">
            <v>30354</v>
          </cell>
          <cell r="E4374" t="str">
            <v>F</v>
          </cell>
          <cell r="F4374">
            <v>41</v>
          </cell>
          <cell r="G4374" t="str">
            <v>V 35</v>
          </cell>
          <cell r="I4374" t="str">
            <v>1st</v>
          </cell>
          <cell r="J4374" t="str">
            <v>SNH</v>
          </cell>
          <cell r="K4374">
            <v>3</v>
          </cell>
        </row>
        <row r="4375">
          <cell r="B4375" t="str">
            <v>Lucia</v>
          </cell>
          <cell r="C4375" t="str">
            <v>Lam Chapman</v>
          </cell>
          <cell r="D4375">
            <v>39855</v>
          </cell>
          <cell r="E4375" t="str">
            <v>F</v>
          </cell>
          <cell r="F4375">
            <v>15</v>
          </cell>
          <cell r="G4375" t="str">
            <v>U 20</v>
          </cell>
          <cell r="I4375" t="str">
            <v>1st</v>
          </cell>
          <cell r="J4375" t="str">
            <v>SNH</v>
          </cell>
          <cell r="K4375">
            <v>3</v>
          </cell>
        </row>
        <row r="4376">
          <cell r="A4376">
            <v>1923</v>
          </cell>
          <cell r="B4376" t="str">
            <v>Katka</v>
          </cell>
          <cell r="C4376" t="str">
            <v xml:space="preserve">Laughton </v>
          </cell>
          <cell r="D4376">
            <v>27392</v>
          </cell>
          <cell r="E4376" t="str">
            <v>F</v>
          </cell>
          <cell r="F4376">
            <v>49</v>
          </cell>
          <cell r="G4376" t="str">
            <v>V 45</v>
          </cell>
          <cell r="I4376" t="str">
            <v>1st</v>
          </cell>
          <cell r="J4376" t="str">
            <v>SNH</v>
          </cell>
          <cell r="K4376">
            <v>3</v>
          </cell>
        </row>
        <row r="4377">
          <cell r="A4377">
            <v>2133</v>
          </cell>
          <cell r="B4377" t="str">
            <v>Colette</v>
          </cell>
          <cell r="C4377" t="str">
            <v>Law</v>
          </cell>
          <cell r="D4377">
            <v>29280</v>
          </cell>
          <cell r="E4377" t="str">
            <v>F</v>
          </cell>
          <cell r="F4377">
            <v>44</v>
          </cell>
          <cell r="G4377" t="str">
            <v>V 35</v>
          </cell>
          <cell r="H4377" t="str">
            <v>V 35</v>
          </cell>
          <cell r="I4377" t="str">
            <v>1st</v>
          </cell>
          <cell r="J4377" t="str">
            <v>SNH</v>
          </cell>
          <cell r="K4377">
            <v>3</v>
          </cell>
        </row>
        <row r="4378">
          <cell r="A4378">
            <v>1939</v>
          </cell>
          <cell r="B4378" t="str">
            <v>Simona</v>
          </cell>
          <cell r="C4378" t="str">
            <v>Leadbetter</v>
          </cell>
          <cell r="D4378">
            <v>29130</v>
          </cell>
          <cell r="E4378" t="str">
            <v>F</v>
          </cell>
          <cell r="F4378">
            <v>44</v>
          </cell>
          <cell r="G4378" t="str">
            <v>V 35</v>
          </cell>
          <cell r="I4378" t="str">
            <v>1st</v>
          </cell>
          <cell r="J4378" t="str">
            <v>SNH</v>
          </cell>
          <cell r="K4378">
            <v>3</v>
          </cell>
        </row>
        <row r="4379">
          <cell r="B4379" t="str">
            <v>Amelia</v>
          </cell>
          <cell r="C4379" t="str">
            <v>Ledger</v>
          </cell>
          <cell r="D4379">
            <v>38687</v>
          </cell>
          <cell r="E4379" t="str">
            <v>F</v>
          </cell>
          <cell r="F4379">
            <v>18</v>
          </cell>
          <cell r="G4379" t="str">
            <v>U 20</v>
          </cell>
          <cell r="H4379" t="str">
            <v>U 20</v>
          </cell>
          <cell r="I4379" t="str">
            <v>1st</v>
          </cell>
          <cell r="J4379" t="str">
            <v>SNH</v>
          </cell>
          <cell r="K4379">
            <v>3</v>
          </cell>
        </row>
        <row r="4380">
          <cell r="A4380">
            <v>1918</v>
          </cell>
          <cell r="B4380" t="str">
            <v>Lisa</v>
          </cell>
          <cell r="C4380" t="str">
            <v xml:space="preserve">Liversidge </v>
          </cell>
          <cell r="D4380">
            <v>24361</v>
          </cell>
          <cell r="E4380" t="str">
            <v>F</v>
          </cell>
          <cell r="F4380">
            <v>57</v>
          </cell>
          <cell r="G4380" t="str">
            <v>V 55</v>
          </cell>
          <cell r="I4380" t="str">
            <v>1st</v>
          </cell>
          <cell r="J4380" t="str">
            <v>SNH</v>
          </cell>
          <cell r="K4380">
            <v>3</v>
          </cell>
        </row>
        <row r="4381">
          <cell r="B4381" t="str">
            <v>Danielle</v>
          </cell>
          <cell r="C4381" t="str">
            <v>Mainstone</v>
          </cell>
          <cell r="D4381">
            <v>37425</v>
          </cell>
          <cell r="E4381" t="str">
            <v>F</v>
          </cell>
          <cell r="F4381">
            <v>22</v>
          </cell>
          <cell r="G4381" t="str">
            <v>S</v>
          </cell>
          <cell r="I4381" t="str">
            <v>1st</v>
          </cell>
          <cell r="J4381" t="str">
            <v>SNH</v>
          </cell>
          <cell r="K4381">
            <v>3</v>
          </cell>
        </row>
        <row r="4382">
          <cell r="A4382">
            <v>1931</v>
          </cell>
          <cell r="B4382" t="str">
            <v>Abigail</v>
          </cell>
          <cell r="C4382" t="str">
            <v>Manson</v>
          </cell>
          <cell r="D4382">
            <v>39118</v>
          </cell>
          <cell r="E4382" t="str">
            <v>F</v>
          </cell>
          <cell r="F4382">
            <v>17</v>
          </cell>
          <cell r="G4382" t="str">
            <v>U 20</v>
          </cell>
          <cell r="H4382" t="str">
            <v>U 20</v>
          </cell>
          <cell r="I4382" t="str">
            <v>1st</v>
          </cell>
          <cell r="J4382" t="str">
            <v>SNH</v>
          </cell>
          <cell r="K4382">
            <v>3</v>
          </cell>
        </row>
        <row r="4383">
          <cell r="B4383" t="str">
            <v>Kirsten</v>
          </cell>
          <cell r="C4383" t="str">
            <v>Morley</v>
          </cell>
          <cell r="D4383">
            <v>39276</v>
          </cell>
          <cell r="E4383" t="str">
            <v>F</v>
          </cell>
          <cell r="F4383">
            <v>17</v>
          </cell>
          <cell r="G4383" t="str">
            <v>U 20</v>
          </cell>
          <cell r="H4383" t="str">
            <v>U 20</v>
          </cell>
          <cell r="I4383" t="str">
            <v>1st</v>
          </cell>
          <cell r="J4383" t="str">
            <v>SNH</v>
          </cell>
          <cell r="K4383">
            <v>3</v>
          </cell>
        </row>
        <row r="4384">
          <cell r="B4384" t="str">
            <v>Chloe</v>
          </cell>
          <cell r="C4384" t="str">
            <v>Nicolas</v>
          </cell>
          <cell r="D4384">
            <v>39849</v>
          </cell>
          <cell r="E4384" t="str">
            <v>F</v>
          </cell>
          <cell r="F4384">
            <v>15</v>
          </cell>
          <cell r="G4384" t="str">
            <v>U 20</v>
          </cell>
          <cell r="I4384" t="str">
            <v>1st</v>
          </cell>
          <cell r="J4384" t="str">
            <v>SNH</v>
          </cell>
          <cell r="K4384">
            <v>3</v>
          </cell>
        </row>
        <row r="4385">
          <cell r="B4385" t="str">
            <v>Bailey</v>
          </cell>
          <cell r="C4385" t="str">
            <v>Norton</v>
          </cell>
          <cell r="D4385">
            <v>39673</v>
          </cell>
          <cell r="E4385" t="str">
            <v>F</v>
          </cell>
          <cell r="F4385">
            <v>15</v>
          </cell>
          <cell r="G4385" t="str">
            <v>U 20</v>
          </cell>
          <cell r="I4385" t="str">
            <v>1st</v>
          </cell>
          <cell r="J4385" t="str">
            <v>SNH</v>
          </cell>
          <cell r="K4385">
            <v>3</v>
          </cell>
        </row>
        <row r="4386">
          <cell r="B4386" t="str">
            <v>Suzanne</v>
          </cell>
          <cell r="C4386" t="str">
            <v>O'Brien</v>
          </cell>
          <cell r="D4386">
            <v>39256</v>
          </cell>
          <cell r="E4386" t="str">
            <v>F</v>
          </cell>
          <cell r="F4386">
            <v>17</v>
          </cell>
          <cell r="G4386" t="str">
            <v>U 20</v>
          </cell>
          <cell r="H4386" t="str">
            <v>U 20</v>
          </cell>
          <cell r="I4386" t="str">
            <v>1st</v>
          </cell>
          <cell r="J4386" t="str">
            <v>SNH</v>
          </cell>
          <cell r="K4386">
            <v>3</v>
          </cell>
        </row>
        <row r="4387">
          <cell r="B4387" t="str">
            <v>Izabella</v>
          </cell>
          <cell r="C4387" t="str">
            <v>Peet</v>
          </cell>
          <cell r="D4387">
            <v>39852</v>
          </cell>
          <cell r="E4387" t="str">
            <v>F</v>
          </cell>
          <cell r="F4387">
            <v>15</v>
          </cell>
          <cell r="G4387" t="str">
            <v>U 20</v>
          </cell>
          <cell r="I4387" t="str">
            <v>1st</v>
          </cell>
          <cell r="J4387" t="str">
            <v>SNH</v>
          </cell>
          <cell r="K4387">
            <v>3</v>
          </cell>
        </row>
        <row r="4388">
          <cell r="A4388">
            <v>1913</v>
          </cell>
          <cell r="B4388" t="str">
            <v>Rebecca</v>
          </cell>
          <cell r="C4388" t="str">
            <v>Pickard</v>
          </cell>
          <cell r="D4388">
            <v>35800</v>
          </cell>
          <cell r="E4388" t="str">
            <v>F</v>
          </cell>
          <cell r="F4388">
            <v>26</v>
          </cell>
          <cell r="G4388" t="str">
            <v>S</v>
          </cell>
          <cell r="H4388" t="str">
            <v>S</v>
          </cell>
          <cell r="I4388" t="str">
            <v>1st</v>
          </cell>
          <cell r="J4388" t="str">
            <v>SNH</v>
          </cell>
          <cell r="K4388">
            <v>3</v>
          </cell>
        </row>
        <row r="4389">
          <cell r="B4389" t="str">
            <v>Loren</v>
          </cell>
          <cell r="C4389" t="str">
            <v>Ragobar</v>
          </cell>
          <cell r="D4389">
            <v>33161</v>
          </cell>
          <cell r="E4389" t="str">
            <v>F</v>
          </cell>
          <cell r="F4389">
            <v>33</v>
          </cell>
          <cell r="G4389" t="str">
            <v>S</v>
          </cell>
          <cell r="I4389" t="str">
            <v>1st</v>
          </cell>
          <cell r="J4389" t="str">
            <v>SNH</v>
          </cell>
          <cell r="K4389">
            <v>3</v>
          </cell>
        </row>
        <row r="4390">
          <cell r="B4390" t="str">
            <v>Shannon</v>
          </cell>
          <cell r="C4390" t="str">
            <v>Rapacchi</v>
          </cell>
          <cell r="D4390">
            <v>35240</v>
          </cell>
          <cell r="E4390" t="str">
            <v>F</v>
          </cell>
          <cell r="F4390">
            <v>28</v>
          </cell>
          <cell r="G4390" t="str">
            <v>S</v>
          </cell>
          <cell r="H4390" t="str">
            <v>S</v>
          </cell>
          <cell r="I4390" t="str">
            <v>1st</v>
          </cell>
          <cell r="J4390" t="str">
            <v>SNH</v>
          </cell>
          <cell r="K4390">
            <v>3</v>
          </cell>
        </row>
        <row r="4391">
          <cell r="A4391">
            <v>1943</v>
          </cell>
          <cell r="B4391" t="str">
            <v>Sandra</v>
          </cell>
          <cell r="C4391" t="str">
            <v>Reed</v>
          </cell>
          <cell r="D4391">
            <v>24164</v>
          </cell>
          <cell r="E4391" t="str">
            <v>F</v>
          </cell>
          <cell r="F4391">
            <v>58</v>
          </cell>
          <cell r="G4391" t="str">
            <v>V 55</v>
          </cell>
          <cell r="H4391" t="str">
            <v>V 55</v>
          </cell>
          <cell r="I4391" t="str">
            <v>1st</v>
          </cell>
          <cell r="J4391" t="str">
            <v>SNH</v>
          </cell>
          <cell r="K4391">
            <v>3</v>
          </cell>
        </row>
        <row r="4392">
          <cell r="B4392" t="str">
            <v>Cecile</v>
          </cell>
          <cell r="C4392" t="str">
            <v>Robson</v>
          </cell>
          <cell r="D4392">
            <v>39937</v>
          </cell>
          <cell r="E4392" t="str">
            <v>F</v>
          </cell>
          <cell r="F4392">
            <v>15</v>
          </cell>
          <cell r="G4392" t="str">
            <v>U 20</v>
          </cell>
          <cell r="I4392" t="str">
            <v>1st</v>
          </cell>
          <cell r="J4392" t="str">
            <v>SNH</v>
          </cell>
          <cell r="K4392">
            <v>3</v>
          </cell>
        </row>
        <row r="4393">
          <cell r="B4393" t="str">
            <v>Imogen</v>
          </cell>
          <cell r="C4393" t="str">
            <v>Rose</v>
          </cell>
          <cell r="D4393">
            <v>39133</v>
          </cell>
          <cell r="E4393" t="str">
            <v>F</v>
          </cell>
          <cell r="F4393">
            <v>17</v>
          </cell>
          <cell r="G4393" t="str">
            <v>U 20</v>
          </cell>
          <cell r="H4393" t="str">
            <v>U 20</v>
          </cell>
          <cell r="I4393" t="str">
            <v>1st</v>
          </cell>
          <cell r="J4393" t="str">
            <v>SNH</v>
          </cell>
          <cell r="K4393">
            <v>3</v>
          </cell>
        </row>
        <row r="4394">
          <cell r="B4394" t="str">
            <v>Kayah</v>
          </cell>
          <cell r="C4394" t="str">
            <v>Roznicka</v>
          </cell>
          <cell r="D4394">
            <v>39880</v>
          </cell>
          <cell r="E4394" t="str">
            <v>F</v>
          </cell>
          <cell r="F4394">
            <v>15</v>
          </cell>
          <cell r="G4394" t="str">
            <v>U 20</v>
          </cell>
          <cell r="I4394" t="str">
            <v>1st</v>
          </cell>
          <cell r="J4394" t="str">
            <v>SNH</v>
          </cell>
          <cell r="K4394">
            <v>3</v>
          </cell>
        </row>
        <row r="4395">
          <cell r="B4395" t="str">
            <v>Joylyn</v>
          </cell>
          <cell r="C4395" t="str">
            <v>Saunders Mullins</v>
          </cell>
          <cell r="D4395">
            <v>19325</v>
          </cell>
          <cell r="E4395" t="str">
            <v>F</v>
          </cell>
          <cell r="F4395">
            <v>71</v>
          </cell>
          <cell r="G4395" t="str">
            <v>V 65</v>
          </cell>
          <cell r="H4395" t="str">
            <v>V 65</v>
          </cell>
          <cell r="I4395" t="str">
            <v>1st</v>
          </cell>
          <cell r="J4395" t="str">
            <v>SNH</v>
          </cell>
          <cell r="K4395">
            <v>3</v>
          </cell>
        </row>
        <row r="4396">
          <cell r="B4396" t="str">
            <v>Rebecca</v>
          </cell>
          <cell r="C4396" t="str">
            <v>Scott</v>
          </cell>
          <cell r="D4396">
            <v>38768</v>
          </cell>
          <cell r="E4396" t="str">
            <v>F</v>
          </cell>
          <cell r="F4396">
            <v>18</v>
          </cell>
          <cell r="G4396" t="str">
            <v>U 20</v>
          </cell>
          <cell r="I4396" t="str">
            <v>1st</v>
          </cell>
          <cell r="J4396" t="str">
            <v>SNH</v>
          </cell>
          <cell r="K4396">
            <v>3</v>
          </cell>
        </row>
        <row r="4397">
          <cell r="B4397" t="str">
            <v>Jasmine</v>
          </cell>
          <cell r="C4397" t="str">
            <v>Searle</v>
          </cell>
          <cell r="D4397">
            <v>32218</v>
          </cell>
          <cell r="E4397" t="str">
            <v>F</v>
          </cell>
          <cell r="F4397">
            <v>36</v>
          </cell>
          <cell r="G4397" t="str">
            <v>V 35</v>
          </cell>
          <cell r="I4397" t="str">
            <v>1st</v>
          </cell>
          <cell r="J4397" t="str">
            <v>SNH</v>
          </cell>
          <cell r="K4397">
            <v>3</v>
          </cell>
        </row>
        <row r="4398">
          <cell r="B4398" t="str">
            <v>Georgia</v>
          </cell>
          <cell r="C4398" t="str">
            <v>Shephard-Gazely</v>
          </cell>
          <cell r="D4398">
            <v>37281</v>
          </cell>
          <cell r="E4398" t="str">
            <v>F</v>
          </cell>
          <cell r="F4398">
            <v>22</v>
          </cell>
          <cell r="G4398" t="str">
            <v>S</v>
          </cell>
          <cell r="H4398" t="str">
            <v>S</v>
          </cell>
          <cell r="I4398" t="str">
            <v>1st</v>
          </cell>
          <cell r="J4398" t="str">
            <v>SNH</v>
          </cell>
          <cell r="K4398">
            <v>3</v>
          </cell>
        </row>
        <row r="4399">
          <cell r="A4399">
            <v>1911</v>
          </cell>
          <cell r="B4399" t="str">
            <v>Zoe</v>
          </cell>
          <cell r="C4399" t="str">
            <v>Shreeve</v>
          </cell>
          <cell r="D4399">
            <v>26751</v>
          </cell>
          <cell r="E4399" t="str">
            <v>F</v>
          </cell>
          <cell r="F4399">
            <v>51</v>
          </cell>
          <cell r="G4399" t="str">
            <v>V 45</v>
          </cell>
          <cell r="I4399" t="str">
            <v>1st</v>
          </cell>
          <cell r="J4399" t="str">
            <v>SNH</v>
          </cell>
          <cell r="K4399">
            <v>3</v>
          </cell>
        </row>
        <row r="4400">
          <cell r="B4400" t="str">
            <v>Susan</v>
          </cell>
          <cell r="C4400" t="str">
            <v>Spicer</v>
          </cell>
          <cell r="D4400">
            <v>23556</v>
          </cell>
          <cell r="E4400" t="str">
            <v>F</v>
          </cell>
          <cell r="F4400">
            <v>60</v>
          </cell>
          <cell r="G4400" t="str">
            <v>V 55</v>
          </cell>
          <cell r="H4400" t="str">
            <v>V 55</v>
          </cell>
          <cell r="I4400" t="str">
            <v>1st</v>
          </cell>
          <cell r="J4400" t="str">
            <v>SNH</v>
          </cell>
          <cell r="K4400">
            <v>3</v>
          </cell>
        </row>
        <row r="4401">
          <cell r="B4401" t="str">
            <v>GEORGIA</v>
          </cell>
          <cell r="C4401" t="str">
            <v>SUTCLIFFE</v>
          </cell>
          <cell r="D4401">
            <v>39765</v>
          </cell>
          <cell r="E4401" t="str">
            <v>F</v>
          </cell>
          <cell r="F4401">
            <v>15</v>
          </cell>
          <cell r="G4401" t="str">
            <v>U 20</v>
          </cell>
          <cell r="I4401" t="str">
            <v>1st</v>
          </cell>
          <cell r="J4401" t="str">
            <v>SNH</v>
          </cell>
          <cell r="K4401">
            <v>3</v>
          </cell>
        </row>
        <row r="4402">
          <cell r="A4402">
            <v>1940</v>
          </cell>
          <cell r="B4402" t="str">
            <v>Melissa</v>
          </cell>
          <cell r="C4402" t="str">
            <v>Tanti</v>
          </cell>
          <cell r="D4402">
            <v>32710</v>
          </cell>
          <cell r="E4402" t="str">
            <v>F</v>
          </cell>
          <cell r="F4402">
            <v>34</v>
          </cell>
          <cell r="G4402" t="str">
            <v>S</v>
          </cell>
          <cell r="I4402" t="str">
            <v>1st</v>
          </cell>
          <cell r="J4402" t="str">
            <v>SNH</v>
          </cell>
          <cell r="K4402">
            <v>3</v>
          </cell>
        </row>
        <row r="4403">
          <cell r="B4403" t="str">
            <v>Libby</v>
          </cell>
          <cell r="C4403" t="str">
            <v>Taylor</v>
          </cell>
          <cell r="D4403">
            <v>37484</v>
          </cell>
          <cell r="E4403" t="str">
            <v>F</v>
          </cell>
          <cell r="F4403">
            <v>21</v>
          </cell>
          <cell r="G4403" t="str">
            <v>S</v>
          </cell>
          <cell r="H4403" t="str">
            <v>S</v>
          </cell>
          <cell r="I4403" t="str">
            <v>1st</v>
          </cell>
          <cell r="J4403" t="str">
            <v>SNH</v>
          </cell>
          <cell r="K4403">
            <v>3</v>
          </cell>
        </row>
        <row r="4404">
          <cell r="B4404" t="str">
            <v>Tallulah</v>
          </cell>
          <cell r="C4404" t="str">
            <v>Taylor</v>
          </cell>
          <cell r="D4404">
            <v>38647</v>
          </cell>
          <cell r="E4404" t="str">
            <v>F</v>
          </cell>
          <cell r="F4404">
            <v>18</v>
          </cell>
          <cell r="G4404" t="str">
            <v>U 20</v>
          </cell>
          <cell r="H4404" t="str">
            <v>U 20</v>
          </cell>
          <cell r="I4404" t="str">
            <v>1st</v>
          </cell>
          <cell r="J4404" t="str">
            <v>SNH</v>
          </cell>
          <cell r="K4404">
            <v>3</v>
          </cell>
        </row>
        <row r="4405">
          <cell r="B4405" t="str">
            <v>Aimie</v>
          </cell>
          <cell r="C4405" t="str">
            <v>Taylor*</v>
          </cell>
          <cell r="D4405">
            <v>38370</v>
          </cell>
          <cell r="E4405" t="str">
            <v>F</v>
          </cell>
          <cell r="F4405">
            <v>19</v>
          </cell>
          <cell r="G4405" t="str">
            <v>U 20</v>
          </cell>
          <cell r="H4405" t="str">
            <v>U 20</v>
          </cell>
          <cell r="I4405" t="str">
            <v>2nd</v>
          </cell>
          <cell r="J4405" t="str">
            <v>SNH</v>
          </cell>
          <cell r="K4405">
            <v>3</v>
          </cell>
        </row>
        <row r="4406">
          <cell r="B4406" t="str">
            <v>Megan</v>
          </cell>
          <cell r="C4406" t="str">
            <v>Thomas</v>
          </cell>
          <cell r="D4406">
            <v>39948</v>
          </cell>
          <cell r="E4406" t="str">
            <v>F</v>
          </cell>
          <cell r="F4406">
            <v>15</v>
          </cell>
          <cell r="G4406" t="str">
            <v>U 20</v>
          </cell>
          <cell r="I4406" t="str">
            <v>1st</v>
          </cell>
          <cell r="J4406" t="str">
            <v>SNH</v>
          </cell>
          <cell r="K4406">
            <v>3</v>
          </cell>
        </row>
        <row r="4407">
          <cell r="B4407" t="str">
            <v>Abigail</v>
          </cell>
          <cell r="C4407" t="str">
            <v>Tonge</v>
          </cell>
          <cell r="D4407">
            <v>39783</v>
          </cell>
          <cell r="E4407" t="str">
            <v>F</v>
          </cell>
          <cell r="F4407">
            <v>15</v>
          </cell>
          <cell r="G4407" t="str">
            <v>U 20</v>
          </cell>
          <cell r="I4407" t="str">
            <v>1st</v>
          </cell>
          <cell r="J4407" t="str">
            <v>SNH</v>
          </cell>
          <cell r="K4407">
            <v>3</v>
          </cell>
        </row>
        <row r="4408">
          <cell r="A4408">
            <v>1938</v>
          </cell>
          <cell r="B4408" t="str">
            <v>Stella</v>
          </cell>
          <cell r="C4408" t="str">
            <v xml:space="preserve">Toresse </v>
          </cell>
          <cell r="D4408">
            <v>24148</v>
          </cell>
          <cell r="E4408" t="str">
            <v>F</v>
          </cell>
          <cell r="F4408">
            <v>58</v>
          </cell>
          <cell r="G4408" t="str">
            <v>V 55</v>
          </cell>
          <cell r="I4408" t="str">
            <v>1st</v>
          </cell>
          <cell r="J4408" t="str">
            <v>SNH</v>
          </cell>
          <cell r="K4408">
            <v>3</v>
          </cell>
        </row>
        <row r="4409">
          <cell r="B4409" t="str">
            <v>Enid</v>
          </cell>
          <cell r="C4409" t="str">
            <v>Whitten</v>
          </cell>
          <cell r="D4409">
            <v>39708</v>
          </cell>
          <cell r="E4409" t="str">
            <v>F</v>
          </cell>
          <cell r="F4409">
            <v>15</v>
          </cell>
          <cell r="G4409" t="str">
            <v>U 20</v>
          </cell>
          <cell r="I4409" t="str">
            <v>1st</v>
          </cell>
          <cell r="J4409" t="str">
            <v>SNH</v>
          </cell>
          <cell r="K4409">
            <v>3</v>
          </cell>
        </row>
        <row r="4410">
          <cell r="B4410" t="str">
            <v>Ellie</v>
          </cell>
          <cell r="C4410" t="str">
            <v>Whittingham</v>
          </cell>
          <cell r="D4410">
            <v>36414</v>
          </cell>
          <cell r="E4410" t="str">
            <v>F</v>
          </cell>
          <cell r="F4410">
            <v>24</v>
          </cell>
          <cell r="G4410" t="str">
            <v>S</v>
          </cell>
          <cell r="H4410" t="str">
            <v>S</v>
          </cell>
          <cell r="I4410" t="str">
            <v>1st</v>
          </cell>
          <cell r="J4410" t="str">
            <v>SNH</v>
          </cell>
          <cell r="K4410">
            <v>3</v>
          </cell>
        </row>
        <row r="4411">
          <cell r="B4411" t="str">
            <v>Darcy</v>
          </cell>
          <cell r="C4411" t="str">
            <v>Winter</v>
          </cell>
          <cell r="D4411">
            <v>39580</v>
          </cell>
          <cell r="E4411" t="str">
            <v>F</v>
          </cell>
          <cell r="F4411">
            <v>16</v>
          </cell>
          <cell r="G4411" t="str">
            <v>U 20</v>
          </cell>
          <cell r="H4411" t="str">
            <v>U 20</v>
          </cell>
          <cell r="I4411" t="str">
            <v>1st</v>
          </cell>
          <cell r="J4411" t="str">
            <v>SNH</v>
          </cell>
          <cell r="K4411">
            <v>3</v>
          </cell>
        </row>
        <row r="4412">
          <cell r="B4412" t="str">
            <v>Ana</v>
          </cell>
          <cell r="C4412" t="str">
            <v>Zatsepina</v>
          </cell>
          <cell r="D4412">
            <v>34319</v>
          </cell>
          <cell r="E4412" t="str">
            <v>F</v>
          </cell>
          <cell r="F4412">
            <v>30</v>
          </cell>
          <cell r="G4412" t="str">
            <v>S</v>
          </cell>
          <cell r="I4412" t="str">
            <v>1st</v>
          </cell>
          <cell r="J4412" t="str">
            <v>SNH</v>
          </cell>
          <cell r="K4412">
            <v>3</v>
          </cell>
        </row>
        <row r="4413">
          <cell r="B4413" t="str">
            <v>Dylan</v>
          </cell>
          <cell r="C4413" t="str">
            <v>Baines</v>
          </cell>
          <cell r="D4413">
            <v>37167</v>
          </cell>
          <cell r="E4413" t="str">
            <v>M</v>
          </cell>
          <cell r="F4413">
            <v>22</v>
          </cell>
          <cell r="G4413" t="str">
            <v>S</v>
          </cell>
          <cell r="I4413" t="str">
            <v>1st</v>
          </cell>
          <cell r="J4413" t="str">
            <v>SNH</v>
          </cell>
          <cell r="K4413">
            <v>3</v>
          </cell>
        </row>
        <row r="4414">
          <cell r="B4414" t="str">
            <v>Henry</v>
          </cell>
          <cell r="C4414" t="str">
            <v>Bennet</v>
          </cell>
          <cell r="D4414">
            <v>37350</v>
          </cell>
          <cell r="E4414" t="str">
            <v>M</v>
          </cell>
          <cell r="F4414">
            <v>22</v>
          </cell>
          <cell r="G4414" t="str">
            <v>S</v>
          </cell>
          <cell r="I4414" t="str">
            <v>1st</v>
          </cell>
          <cell r="J4414" t="str">
            <v>SNH</v>
          </cell>
          <cell r="K4414">
            <v>3</v>
          </cell>
        </row>
        <row r="4415">
          <cell r="A4415">
            <v>1906</v>
          </cell>
          <cell r="B4415" t="str">
            <v>Danny</v>
          </cell>
          <cell r="C4415" t="str">
            <v>Bishop</v>
          </cell>
          <cell r="D4415">
            <v>31814</v>
          </cell>
          <cell r="E4415" t="str">
            <v>M</v>
          </cell>
          <cell r="F4415">
            <v>37</v>
          </cell>
          <cell r="G4415" t="str">
            <v>S</v>
          </cell>
          <cell r="I4415" t="str">
            <v>1st</v>
          </cell>
          <cell r="J4415" t="str">
            <v>SNH</v>
          </cell>
          <cell r="K4415">
            <v>3</v>
          </cell>
        </row>
        <row r="4416">
          <cell r="B4416" t="str">
            <v>Archie</v>
          </cell>
          <cell r="C4416" t="str">
            <v>Blyth-Grimes</v>
          </cell>
          <cell r="D4416">
            <v>39941</v>
          </cell>
          <cell r="E4416" t="str">
            <v>M</v>
          </cell>
          <cell r="F4416">
            <v>15</v>
          </cell>
          <cell r="G4416" t="str">
            <v>U 20</v>
          </cell>
          <cell r="I4416" t="str">
            <v>1st</v>
          </cell>
          <cell r="J4416" t="str">
            <v>SNH</v>
          </cell>
          <cell r="K4416">
            <v>3</v>
          </cell>
        </row>
        <row r="4417">
          <cell r="A4417">
            <v>1924</v>
          </cell>
          <cell r="B4417" t="str">
            <v>Jon</v>
          </cell>
          <cell r="C4417" t="str">
            <v>Boe</v>
          </cell>
          <cell r="D4417">
            <v>26126</v>
          </cell>
          <cell r="E4417" t="str">
            <v>M</v>
          </cell>
          <cell r="F4417">
            <v>53</v>
          </cell>
          <cell r="G4417" t="str">
            <v>V 50</v>
          </cell>
          <cell r="I4417" t="str">
            <v>1st</v>
          </cell>
          <cell r="J4417" t="str">
            <v>SNH</v>
          </cell>
          <cell r="K4417">
            <v>3</v>
          </cell>
        </row>
        <row r="4418">
          <cell r="B4418" t="str">
            <v>Craig</v>
          </cell>
          <cell r="C4418" t="str">
            <v>Cartier</v>
          </cell>
          <cell r="D4418">
            <v>30191</v>
          </cell>
          <cell r="E4418" t="str">
            <v>M</v>
          </cell>
          <cell r="F4418">
            <v>41</v>
          </cell>
          <cell r="G4418" t="str">
            <v>V 40</v>
          </cell>
          <cell r="H4418" t="str">
            <v>V 40</v>
          </cell>
          <cell r="I4418" t="str">
            <v>1st</v>
          </cell>
          <cell r="J4418" t="str">
            <v>SNH</v>
          </cell>
          <cell r="K4418">
            <v>3</v>
          </cell>
        </row>
        <row r="4419">
          <cell r="B4419" t="str">
            <v>Jacob</v>
          </cell>
          <cell r="C4419" t="str">
            <v>Chappell</v>
          </cell>
          <cell r="D4419">
            <v>39528</v>
          </cell>
          <cell r="E4419" t="str">
            <v>M</v>
          </cell>
          <cell r="F4419">
            <v>16</v>
          </cell>
          <cell r="G4419" t="str">
            <v>U 20</v>
          </cell>
          <cell r="H4419" t="str">
            <v>U 20</v>
          </cell>
          <cell r="I4419" t="str">
            <v>1st</v>
          </cell>
          <cell r="J4419" t="str">
            <v>SNH</v>
          </cell>
          <cell r="K4419">
            <v>3</v>
          </cell>
        </row>
        <row r="4420">
          <cell r="B4420" t="str">
            <v>Owen</v>
          </cell>
          <cell r="C4420" t="str">
            <v>Chidavaenzi</v>
          </cell>
          <cell r="D4420">
            <v>39895</v>
          </cell>
          <cell r="E4420" t="str">
            <v>M</v>
          </cell>
          <cell r="F4420">
            <v>15</v>
          </cell>
          <cell r="G4420" t="str">
            <v>U 20</v>
          </cell>
          <cell r="I4420" t="str">
            <v>1st</v>
          </cell>
          <cell r="J4420" t="str">
            <v>SNH</v>
          </cell>
          <cell r="K4420">
            <v>3</v>
          </cell>
        </row>
        <row r="4421">
          <cell r="B4421" t="str">
            <v>Bradley</v>
          </cell>
          <cell r="C4421" t="str">
            <v>Clarke</v>
          </cell>
          <cell r="D4421">
            <v>34503</v>
          </cell>
          <cell r="E4421" t="str">
            <v>M</v>
          </cell>
          <cell r="F4421">
            <v>30</v>
          </cell>
          <cell r="G4421" t="str">
            <v>S</v>
          </cell>
          <cell r="H4421" t="str">
            <v>S</v>
          </cell>
          <cell r="I4421" t="str">
            <v>1st</v>
          </cell>
          <cell r="J4421" t="str">
            <v>SNH</v>
          </cell>
          <cell r="K4421">
            <v>3</v>
          </cell>
        </row>
        <row r="4422">
          <cell r="A4422">
            <v>2132</v>
          </cell>
          <cell r="B4422" t="str">
            <v>Hayden</v>
          </cell>
          <cell r="C4422" t="str">
            <v>Cooper</v>
          </cell>
          <cell r="E4422" t="str">
            <v>M</v>
          </cell>
          <cell r="F4422">
            <v>124</v>
          </cell>
          <cell r="G4422" t="str">
            <v>S</v>
          </cell>
          <cell r="I4422" t="str">
            <v>1st</v>
          </cell>
          <cell r="J4422" t="str">
            <v>SNH</v>
          </cell>
          <cell r="K4422">
            <v>3</v>
          </cell>
        </row>
        <row r="4423">
          <cell r="B4423" t="str">
            <v>Olly</v>
          </cell>
          <cell r="C4423" t="str">
            <v>Creak</v>
          </cell>
          <cell r="D4423">
            <v>39703</v>
          </cell>
          <cell r="E4423" t="str">
            <v>M</v>
          </cell>
          <cell r="F4423">
            <v>15</v>
          </cell>
          <cell r="G4423" t="str">
            <v>U 20</v>
          </cell>
          <cell r="I4423" t="str">
            <v>1st</v>
          </cell>
          <cell r="J4423" t="str">
            <v>SNH</v>
          </cell>
          <cell r="K4423">
            <v>3</v>
          </cell>
        </row>
        <row r="4424">
          <cell r="B4424" t="str">
            <v>Tommy</v>
          </cell>
          <cell r="C4424" t="str">
            <v>Cropley</v>
          </cell>
          <cell r="D4424">
            <v>39055</v>
          </cell>
          <cell r="E4424" t="str">
            <v>M</v>
          </cell>
          <cell r="F4424">
            <v>17</v>
          </cell>
          <cell r="G4424" t="str">
            <v>U 20</v>
          </cell>
          <cell r="H4424" t="str">
            <v>U 20</v>
          </cell>
          <cell r="I4424" t="str">
            <v>1st</v>
          </cell>
          <cell r="J4424" t="str">
            <v>SNH</v>
          </cell>
          <cell r="K4424">
            <v>3</v>
          </cell>
        </row>
        <row r="4425">
          <cell r="B4425" t="str">
            <v>Zachary</v>
          </cell>
          <cell r="C4425" t="str">
            <v>Czech</v>
          </cell>
          <cell r="D4425">
            <v>39811</v>
          </cell>
          <cell r="E4425" t="str">
            <v>M</v>
          </cell>
          <cell r="F4425">
            <v>15</v>
          </cell>
          <cell r="G4425" t="str">
            <v>U 20</v>
          </cell>
          <cell r="I4425" t="str">
            <v>1st</v>
          </cell>
          <cell r="J4425" t="str">
            <v>SNH</v>
          </cell>
          <cell r="K4425">
            <v>3</v>
          </cell>
        </row>
        <row r="4426">
          <cell r="B4426" t="str">
            <v>Samuel</v>
          </cell>
          <cell r="C4426" t="str">
            <v>Dear</v>
          </cell>
          <cell r="D4426">
            <v>39347</v>
          </cell>
          <cell r="E4426" t="str">
            <v>M</v>
          </cell>
          <cell r="F4426">
            <v>16</v>
          </cell>
          <cell r="G4426" t="str">
            <v>U 20</v>
          </cell>
          <cell r="H4426" t="str">
            <v>U 20</v>
          </cell>
          <cell r="I4426" t="str">
            <v>1st</v>
          </cell>
          <cell r="J4426" t="str">
            <v>SNH</v>
          </cell>
          <cell r="K4426">
            <v>3</v>
          </cell>
        </row>
        <row r="4427">
          <cell r="B4427" t="str">
            <v>Horatio</v>
          </cell>
          <cell r="C4427" t="str">
            <v>De-Vyott</v>
          </cell>
          <cell r="D4427">
            <v>39724</v>
          </cell>
          <cell r="E4427" t="str">
            <v>M</v>
          </cell>
          <cell r="F4427">
            <v>15</v>
          </cell>
          <cell r="G4427" t="str">
            <v>U 20</v>
          </cell>
          <cell r="I4427" t="str">
            <v>1st</v>
          </cell>
          <cell r="J4427" t="str">
            <v>SNH</v>
          </cell>
          <cell r="K4427">
            <v>3</v>
          </cell>
        </row>
        <row r="4428">
          <cell r="B4428" t="str">
            <v>Uzochukwu</v>
          </cell>
          <cell r="C4428" t="str">
            <v>Dike</v>
          </cell>
          <cell r="D4428">
            <v>39167</v>
          </cell>
          <cell r="E4428" t="str">
            <v>M</v>
          </cell>
          <cell r="F4428">
            <v>17</v>
          </cell>
          <cell r="G4428" t="str">
            <v>U 20</v>
          </cell>
          <cell r="I4428" t="str">
            <v>1st</v>
          </cell>
          <cell r="J4428" t="str">
            <v>SNH</v>
          </cell>
          <cell r="K4428">
            <v>3</v>
          </cell>
        </row>
        <row r="4429">
          <cell r="A4429">
            <v>1929</v>
          </cell>
          <cell r="B4429" t="str">
            <v>Graham</v>
          </cell>
          <cell r="C4429" t="str">
            <v>Eden</v>
          </cell>
          <cell r="D4429">
            <v>30786</v>
          </cell>
          <cell r="E4429" t="str">
            <v>M</v>
          </cell>
          <cell r="F4429">
            <v>40</v>
          </cell>
          <cell r="G4429" t="str">
            <v>V 40</v>
          </cell>
          <cell r="I4429" t="str">
            <v>1st</v>
          </cell>
          <cell r="J4429" t="str">
            <v>SNH</v>
          </cell>
          <cell r="K4429">
            <v>3</v>
          </cell>
        </row>
        <row r="4430">
          <cell r="B4430" t="str">
            <v>Nathanael</v>
          </cell>
          <cell r="C4430" t="str">
            <v>Emeje</v>
          </cell>
          <cell r="D4430">
            <v>39827</v>
          </cell>
          <cell r="E4430" t="str">
            <v>M</v>
          </cell>
          <cell r="F4430">
            <v>15</v>
          </cell>
          <cell r="G4430" t="str">
            <v>U 20</v>
          </cell>
          <cell r="I4430" t="str">
            <v>1st</v>
          </cell>
          <cell r="J4430" t="str">
            <v>SNH</v>
          </cell>
          <cell r="K4430">
            <v>3</v>
          </cell>
        </row>
        <row r="4431">
          <cell r="B4431" t="str">
            <v>Calum</v>
          </cell>
          <cell r="C4431" t="str">
            <v>Fairey</v>
          </cell>
          <cell r="D4431">
            <v>38970</v>
          </cell>
          <cell r="E4431" t="str">
            <v>M</v>
          </cell>
          <cell r="F4431">
            <v>17</v>
          </cell>
          <cell r="G4431" t="str">
            <v>U 20</v>
          </cell>
          <cell r="H4431" t="str">
            <v>U 20</v>
          </cell>
          <cell r="I4431" t="str">
            <v>1st</v>
          </cell>
          <cell r="J4431" t="str">
            <v>SNH</v>
          </cell>
          <cell r="K4431">
            <v>3</v>
          </cell>
        </row>
        <row r="4432">
          <cell r="B4432" t="str">
            <v>Steve</v>
          </cell>
          <cell r="C4432" t="str">
            <v>Feely</v>
          </cell>
          <cell r="D4432">
            <v>24354</v>
          </cell>
          <cell r="E4432" t="str">
            <v>M</v>
          </cell>
          <cell r="F4432">
            <v>57</v>
          </cell>
          <cell r="G4432" t="str">
            <v>V 50</v>
          </cell>
          <cell r="H4432" t="str">
            <v>V 50</v>
          </cell>
          <cell r="I4432" t="str">
            <v>1st</v>
          </cell>
          <cell r="J4432" t="str">
            <v>SNH</v>
          </cell>
          <cell r="K4432">
            <v>3</v>
          </cell>
        </row>
        <row r="4433">
          <cell r="A4433">
            <v>1926</v>
          </cell>
          <cell r="B4433" t="str">
            <v>George</v>
          </cell>
          <cell r="C4433" t="str">
            <v>Fifield</v>
          </cell>
          <cell r="D4433">
            <v>39152</v>
          </cell>
          <cell r="E4433" t="str">
            <v>M</v>
          </cell>
          <cell r="F4433">
            <v>17</v>
          </cell>
          <cell r="G4433" t="str">
            <v>U 20</v>
          </cell>
          <cell r="H4433" t="str">
            <v>U 20</v>
          </cell>
          <cell r="I4433" t="str">
            <v>1st</v>
          </cell>
          <cell r="J4433" t="str">
            <v>SNH</v>
          </cell>
          <cell r="K4433">
            <v>3</v>
          </cell>
        </row>
        <row r="4434">
          <cell r="B4434" t="str">
            <v>Kyle</v>
          </cell>
          <cell r="C4434" t="str">
            <v>Gall Gray</v>
          </cell>
          <cell r="D4434">
            <v>38983</v>
          </cell>
          <cell r="E4434" t="str">
            <v>M</v>
          </cell>
          <cell r="F4434">
            <v>17</v>
          </cell>
          <cell r="G4434" t="str">
            <v>U 20</v>
          </cell>
          <cell r="H4434" t="str">
            <v>U 20</v>
          </cell>
          <cell r="I4434" t="str">
            <v>1st</v>
          </cell>
          <cell r="J4434" t="str">
            <v>SNH</v>
          </cell>
          <cell r="K4434">
            <v>3</v>
          </cell>
        </row>
        <row r="4435">
          <cell r="B4435" t="str">
            <v>Tom</v>
          </cell>
          <cell r="C4435" t="str">
            <v>Galliford</v>
          </cell>
          <cell r="D4435">
            <v>27018</v>
          </cell>
          <cell r="E4435" t="str">
            <v>M</v>
          </cell>
          <cell r="F4435">
            <v>50</v>
          </cell>
          <cell r="G4435" t="str">
            <v>V 50</v>
          </cell>
          <cell r="H4435" t="str">
            <v>V 40</v>
          </cell>
          <cell r="I4435" t="str">
            <v>1st</v>
          </cell>
          <cell r="J4435" t="str">
            <v>SNH</v>
          </cell>
          <cell r="K4435">
            <v>3</v>
          </cell>
        </row>
        <row r="4436">
          <cell r="B4436" t="str">
            <v>William</v>
          </cell>
          <cell r="C4436" t="str">
            <v>Galliford</v>
          </cell>
          <cell r="D4436">
            <v>38776</v>
          </cell>
          <cell r="E4436" t="str">
            <v>M</v>
          </cell>
          <cell r="F4436">
            <v>18</v>
          </cell>
          <cell r="G4436" t="str">
            <v>U 20</v>
          </cell>
          <cell r="H4436" t="str">
            <v>U 20</v>
          </cell>
          <cell r="I4436" t="str">
            <v>1st</v>
          </cell>
          <cell r="J4436" t="str">
            <v>SNH</v>
          </cell>
          <cell r="K4436">
            <v>3</v>
          </cell>
        </row>
        <row r="4437">
          <cell r="B4437" t="str">
            <v>Daniel</v>
          </cell>
          <cell r="C4437" t="str">
            <v>Gill</v>
          </cell>
          <cell r="D4437">
            <v>39233</v>
          </cell>
          <cell r="E4437" t="str">
            <v>M</v>
          </cell>
          <cell r="F4437">
            <v>17</v>
          </cell>
          <cell r="G4437" t="str">
            <v>U 20</v>
          </cell>
          <cell r="I4437" t="str">
            <v>1st</v>
          </cell>
          <cell r="J4437" t="str">
            <v>SNH</v>
          </cell>
          <cell r="K4437">
            <v>3</v>
          </cell>
        </row>
        <row r="4438">
          <cell r="B4438" t="str">
            <v>Daryl</v>
          </cell>
          <cell r="C4438" t="str">
            <v>Gondola-Bokoba</v>
          </cell>
          <cell r="D4438">
            <v>37710</v>
          </cell>
          <cell r="E4438" t="str">
            <v>M</v>
          </cell>
          <cell r="F4438">
            <v>21</v>
          </cell>
          <cell r="G4438" t="str">
            <v>S</v>
          </cell>
          <cell r="I4438" t="str">
            <v>1st</v>
          </cell>
          <cell r="J4438" t="str">
            <v>SNH</v>
          </cell>
          <cell r="K4438">
            <v>3</v>
          </cell>
        </row>
        <row r="4439">
          <cell r="A4439">
            <v>1916</v>
          </cell>
          <cell r="B4439" t="str">
            <v>Lewis</v>
          </cell>
          <cell r="C4439" t="str">
            <v>Green</v>
          </cell>
          <cell r="D4439">
            <v>29960</v>
          </cell>
          <cell r="E4439" t="str">
            <v>M</v>
          </cell>
          <cell r="F4439">
            <v>42</v>
          </cell>
          <cell r="G4439" t="str">
            <v>V 40</v>
          </cell>
          <cell r="I4439" t="str">
            <v>1st</v>
          </cell>
          <cell r="J4439" t="str">
            <v>SNH</v>
          </cell>
          <cell r="K4439">
            <v>3</v>
          </cell>
        </row>
        <row r="4440">
          <cell r="B4440" t="str">
            <v>Kingston</v>
          </cell>
          <cell r="C4440" t="str">
            <v>Griffiths</v>
          </cell>
          <cell r="D4440">
            <v>39651</v>
          </cell>
          <cell r="E4440" t="str">
            <v>M</v>
          </cell>
          <cell r="F4440">
            <v>15</v>
          </cell>
          <cell r="G4440" t="str">
            <v>U 20</v>
          </cell>
          <cell r="I4440" t="str">
            <v>1st</v>
          </cell>
          <cell r="J4440" t="str">
            <v>SNH</v>
          </cell>
          <cell r="K4440">
            <v>3</v>
          </cell>
        </row>
        <row r="4441">
          <cell r="A4441">
            <v>1912</v>
          </cell>
          <cell r="B4441" t="str">
            <v>Ken</v>
          </cell>
          <cell r="C4441" t="str">
            <v>Hall</v>
          </cell>
          <cell r="D4441">
            <v>19192</v>
          </cell>
          <cell r="E4441" t="str">
            <v>M</v>
          </cell>
          <cell r="F4441">
            <v>72</v>
          </cell>
          <cell r="G4441" t="str">
            <v>V 70</v>
          </cell>
          <cell r="I4441" t="str">
            <v>1st</v>
          </cell>
          <cell r="J4441" t="str">
            <v>SNH</v>
          </cell>
          <cell r="K4441">
            <v>3</v>
          </cell>
        </row>
        <row r="4442">
          <cell r="B4442" t="str">
            <v>Felix</v>
          </cell>
          <cell r="C4442" t="str">
            <v>Hard</v>
          </cell>
          <cell r="D4442">
            <v>39929</v>
          </cell>
          <cell r="E4442" t="str">
            <v>M</v>
          </cell>
          <cell r="F4442">
            <v>15</v>
          </cell>
          <cell r="G4442" t="str">
            <v>U 20</v>
          </cell>
          <cell r="I4442" t="str">
            <v>1st</v>
          </cell>
          <cell r="J4442" t="str">
            <v>SNH</v>
          </cell>
          <cell r="K4442">
            <v>3</v>
          </cell>
        </row>
        <row r="4443">
          <cell r="A4443">
            <v>1914</v>
          </cell>
          <cell r="B4443" t="str">
            <v>Ian</v>
          </cell>
          <cell r="C4443" t="str">
            <v>Harvey</v>
          </cell>
          <cell r="D4443">
            <v>30138</v>
          </cell>
          <cell r="E4443" t="str">
            <v>M</v>
          </cell>
          <cell r="F4443">
            <v>42</v>
          </cell>
          <cell r="G4443" t="str">
            <v>V 40</v>
          </cell>
          <cell r="I4443" t="str">
            <v>1st</v>
          </cell>
          <cell r="J4443" t="str">
            <v>SNH</v>
          </cell>
          <cell r="K4443">
            <v>3</v>
          </cell>
        </row>
        <row r="4444">
          <cell r="B4444" t="str">
            <v>Jacob</v>
          </cell>
          <cell r="C4444" t="str">
            <v>Haynes</v>
          </cell>
          <cell r="D4444">
            <v>39252</v>
          </cell>
          <cell r="E4444" t="str">
            <v>M</v>
          </cell>
          <cell r="F4444">
            <v>17</v>
          </cell>
          <cell r="G4444" t="str">
            <v>U 20</v>
          </cell>
          <cell r="H4444" t="str">
            <v>U 20</v>
          </cell>
          <cell r="I4444" t="str">
            <v>1st</v>
          </cell>
          <cell r="J4444" t="str">
            <v>SNH</v>
          </cell>
          <cell r="K4444">
            <v>3</v>
          </cell>
        </row>
        <row r="4445">
          <cell r="B4445" t="str">
            <v>Murray</v>
          </cell>
          <cell r="C4445" t="str">
            <v>Heal</v>
          </cell>
          <cell r="D4445">
            <v>39911</v>
          </cell>
          <cell r="E4445" t="str">
            <v>M</v>
          </cell>
          <cell r="F4445">
            <v>15</v>
          </cell>
          <cell r="G4445" t="str">
            <v>U 20</v>
          </cell>
          <cell r="I4445" t="str">
            <v>1st</v>
          </cell>
          <cell r="J4445" t="str">
            <v>SNH</v>
          </cell>
          <cell r="K4445">
            <v>3</v>
          </cell>
        </row>
        <row r="4446">
          <cell r="A4446">
            <v>1937</v>
          </cell>
          <cell r="B4446" t="str">
            <v>Neil</v>
          </cell>
          <cell r="C4446" t="str">
            <v>Homewood</v>
          </cell>
          <cell r="D4446">
            <v>22323</v>
          </cell>
          <cell r="E4446" t="str">
            <v>M</v>
          </cell>
          <cell r="F4446">
            <v>63</v>
          </cell>
          <cell r="G4446" t="str">
            <v>V 60</v>
          </cell>
          <cell r="I4446" t="str">
            <v>1st</v>
          </cell>
          <cell r="J4446" t="str">
            <v>SNH</v>
          </cell>
          <cell r="K4446">
            <v>3</v>
          </cell>
        </row>
        <row r="4447">
          <cell r="B4447" t="str">
            <v>Thomas</v>
          </cell>
          <cell r="C4447" t="str">
            <v>Ironmonger</v>
          </cell>
          <cell r="D4447">
            <v>39753</v>
          </cell>
          <cell r="E4447" t="str">
            <v>M</v>
          </cell>
          <cell r="F4447">
            <v>15</v>
          </cell>
          <cell r="G4447" t="str">
            <v>U 20</v>
          </cell>
          <cell r="I4447" t="str">
            <v>1st</v>
          </cell>
          <cell r="J4447" t="str">
            <v>SNH</v>
          </cell>
          <cell r="K4447">
            <v>3</v>
          </cell>
        </row>
        <row r="4448">
          <cell r="B4448" t="str">
            <v>Jamie</v>
          </cell>
          <cell r="C4448" t="str">
            <v>Joseph</v>
          </cell>
          <cell r="D4448">
            <v>38313</v>
          </cell>
          <cell r="E4448" t="str">
            <v>M</v>
          </cell>
          <cell r="F4448">
            <v>19</v>
          </cell>
          <cell r="G4448" t="str">
            <v>U 20</v>
          </cell>
          <cell r="H4448" t="str">
            <v>U 20</v>
          </cell>
          <cell r="I4448" t="str">
            <v>1st</v>
          </cell>
          <cell r="J4448" t="str">
            <v>SNH</v>
          </cell>
          <cell r="K4448">
            <v>3</v>
          </cell>
        </row>
        <row r="4449">
          <cell r="B4449" t="str">
            <v>Edward</v>
          </cell>
          <cell r="C4449" t="str">
            <v>Kendrick</v>
          </cell>
          <cell r="D4449">
            <v>39883</v>
          </cell>
          <cell r="E4449" t="str">
            <v>M</v>
          </cell>
          <cell r="F4449">
            <v>15</v>
          </cell>
          <cell r="G4449" t="str">
            <v>U 20</v>
          </cell>
          <cell r="I4449" t="str">
            <v>1st</v>
          </cell>
          <cell r="J4449" t="str">
            <v>SNH</v>
          </cell>
          <cell r="K4449">
            <v>3</v>
          </cell>
        </row>
        <row r="4450">
          <cell r="B4450" t="str">
            <v>Jacob</v>
          </cell>
          <cell r="C4450" t="str">
            <v>Kinchin-Smith</v>
          </cell>
          <cell r="D4450">
            <v>38156</v>
          </cell>
          <cell r="E4450" t="str">
            <v>M</v>
          </cell>
          <cell r="F4450">
            <v>20</v>
          </cell>
          <cell r="G4450" t="str">
            <v>S</v>
          </cell>
          <cell r="H4450" t="str">
            <v>U 20</v>
          </cell>
          <cell r="I4450" t="str">
            <v>1st</v>
          </cell>
          <cell r="J4450" t="str">
            <v>SNH</v>
          </cell>
          <cell r="K4450">
            <v>3</v>
          </cell>
        </row>
        <row r="4451">
          <cell r="B4451" t="str">
            <v>Edward</v>
          </cell>
          <cell r="C4451" t="str">
            <v>Laws</v>
          </cell>
          <cell r="D4451">
            <v>38034</v>
          </cell>
          <cell r="E4451" t="str">
            <v>M</v>
          </cell>
          <cell r="F4451">
            <v>20</v>
          </cell>
          <cell r="G4451" t="str">
            <v>S</v>
          </cell>
          <cell r="H4451" t="str">
            <v>U 20</v>
          </cell>
          <cell r="I4451" t="str">
            <v>1st</v>
          </cell>
          <cell r="J4451" t="str">
            <v>SNH</v>
          </cell>
          <cell r="K4451">
            <v>3</v>
          </cell>
        </row>
        <row r="4452">
          <cell r="B4452" t="str">
            <v>Thomas</v>
          </cell>
          <cell r="C4452" t="str">
            <v>Lee</v>
          </cell>
          <cell r="D4452">
            <v>36882</v>
          </cell>
          <cell r="E4452" t="str">
            <v>M</v>
          </cell>
          <cell r="F4452">
            <v>23</v>
          </cell>
          <cell r="G4452" t="str">
            <v>S</v>
          </cell>
          <cell r="H4452" t="str">
            <v>S</v>
          </cell>
          <cell r="I4452" t="str">
            <v>1st</v>
          </cell>
          <cell r="J4452" t="str">
            <v>SNH</v>
          </cell>
          <cell r="K4452">
            <v>3</v>
          </cell>
        </row>
        <row r="4453">
          <cell r="B4453" t="str">
            <v>Chris</v>
          </cell>
          <cell r="C4453" t="str">
            <v>Leigh</v>
          </cell>
          <cell r="D4453">
            <v>23159</v>
          </cell>
          <cell r="E4453" t="str">
            <v>M</v>
          </cell>
          <cell r="F4453">
            <v>61</v>
          </cell>
          <cell r="G4453" t="str">
            <v>V 60</v>
          </cell>
          <cell r="I4453" t="str">
            <v>1st</v>
          </cell>
          <cell r="J4453" t="str">
            <v>SNH</v>
          </cell>
          <cell r="K4453">
            <v>3</v>
          </cell>
        </row>
        <row r="4454">
          <cell r="A4454">
            <v>1942</v>
          </cell>
          <cell r="B4454" t="str">
            <v>Andrew</v>
          </cell>
          <cell r="C4454" t="str">
            <v>Liddle</v>
          </cell>
          <cell r="D4454">
            <v>32896</v>
          </cell>
          <cell r="E4454" t="str">
            <v>M</v>
          </cell>
          <cell r="F4454">
            <v>34</v>
          </cell>
          <cell r="G4454" t="str">
            <v>S</v>
          </cell>
          <cell r="I4454" t="str">
            <v>1st</v>
          </cell>
          <cell r="J4454" t="str">
            <v>SNH</v>
          </cell>
          <cell r="K4454">
            <v>3</v>
          </cell>
        </row>
        <row r="4455">
          <cell r="B4455" t="str">
            <v>Adil</v>
          </cell>
          <cell r="C4455" t="str">
            <v>LOUDIYI</v>
          </cell>
          <cell r="D4455">
            <v>27024</v>
          </cell>
          <cell r="E4455" t="str">
            <v>M</v>
          </cell>
          <cell r="F4455">
            <v>50</v>
          </cell>
          <cell r="G4455" t="str">
            <v>V 50</v>
          </cell>
          <cell r="I4455" t="str">
            <v>1st</v>
          </cell>
          <cell r="J4455" t="str">
            <v>SNH</v>
          </cell>
          <cell r="K4455">
            <v>3</v>
          </cell>
        </row>
        <row r="4456">
          <cell r="A4456">
            <v>2136</v>
          </cell>
          <cell r="B4456" t="str">
            <v>Harrison</v>
          </cell>
          <cell r="C4456" t="str">
            <v>Lund</v>
          </cell>
          <cell r="D4456">
            <v>39425</v>
          </cell>
          <cell r="E4456" t="str">
            <v>M</v>
          </cell>
          <cell r="F4456">
            <v>16</v>
          </cell>
          <cell r="G4456" t="str">
            <v>U 20</v>
          </cell>
          <cell r="H4456" t="str">
            <v>U 20</v>
          </cell>
          <cell r="I4456" t="str">
            <v>1st</v>
          </cell>
          <cell r="J4456" t="str">
            <v>SNH</v>
          </cell>
          <cell r="K4456">
            <v>3</v>
          </cell>
        </row>
        <row r="4457">
          <cell r="A4457">
            <v>1932</v>
          </cell>
          <cell r="B4457" t="str">
            <v>Ed</v>
          </cell>
          <cell r="C4457" t="str">
            <v>Manson</v>
          </cell>
          <cell r="D4457">
            <v>26086</v>
          </cell>
          <cell r="E4457" t="str">
            <v>M</v>
          </cell>
          <cell r="F4457">
            <v>53</v>
          </cell>
          <cell r="G4457" t="str">
            <v>V 50</v>
          </cell>
          <cell r="H4457" t="str">
            <v>V 50</v>
          </cell>
          <cell r="I4457" t="str">
            <v>1st</v>
          </cell>
          <cell r="J4457" t="str">
            <v>SNH</v>
          </cell>
          <cell r="K4457">
            <v>3</v>
          </cell>
        </row>
        <row r="4458">
          <cell r="A4458">
            <v>1928</v>
          </cell>
          <cell r="B4458" t="str">
            <v>Matthew</v>
          </cell>
          <cell r="C4458" t="str">
            <v>Mason</v>
          </cell>
          <cell r="E4458" t="str">
            <v>M</v>
          </cell>
          <cell r="F4458">
            <v>124</v>
          </cell>
          <cell r="G4458" t="str">
            <v>S</v>
          </cell>
          <cell r="I4458" t="str">
            <v>1st</v>
          </cell>
          <cell r="J4458" t="str">
            <v>SNH</v>
          </cell>
          <cell r="K4458">
            <v>3</v>
          </cell>
        </row>
        <row r="4459">
          <cell r="A4459">
            <v>1927</v>
          </cell>
          <cell r="B4459" t="str">
            <v>Trevor</v>
          </cell>
          <cell r="C4459" t="str">
            <v>Mason</v>
          </cell>
          <cell r="D4459">
            <v>23177</v>
          </cell>
          <cell r="E4459" t="str">
            <v>M</v>
          </cell>
          <cell r="F4459">
            <v>61</v>
          </cell>
          <cell r="G4459" t="str">
            <v>V 60</v>
          </cell>
          <cell r="H4459" t="str">
            <v>V 60</v>
          </cell>
          <cell r="I4459" t="str">
            <v>1st</v>
          </cell>
          <cell r="J4459" t="str">
            <v>SNH</v>
          </cell>
          <cell r="K4459">
            <v>3</v>
          </cell>
        </row>
        <row r="4460">
          <cell r="B4460" t="str">
            <v>Steve</v>
          </cell>
          <cell r="C4460" t="str">
            <v>Mayfield</v>
          </cell>
          <cell r="D4460">
            <v>24087</v>
          </cell>
          <cell r="E4460" t="str">
            <v>M</v>
          </cell>
          <cell r="F4460">
            <v>58</v>
          </cell>
          <cell r="G4460" t="str">
            <v>V 50</v>
          </cell>
          <cell r="H4460" t="str">
            <v>V 50</v>
          </cell>
          <cell r="I4460" t="str">
            <v>1st</v>
          </cell>
          <cell r="J4460" t="str">
            <v>SNH</v>
          </cell>
          <cell r="K4460">
            <v>3</v>
          </cell>
        </row>
        <row r="4461">
          <cell r="B4461" t="str">
            <v>John</v>
          </cell>
          <cell r="C4461" t="str">
            <v>Mayor</v>
          </cell>
          <cell r="D4461">
            <v>21332</v>
          </cell>
          <cell r="E4461" t="str">
            <v>M</v>
          </cell>
          <cell r="F4461">
            <v>66</v>
          </cell>
          <cell r="G4461" t="str">
            <v>V 60</v>
          </cell>
          <cell r="H4461" t="str">
            <v>V 60</v>
          </cell>
          <cell r="I4461" t="str">
            <v>1st</v>
          </cell>
          <cell r="J4461" t="str">
            <v>SNH</v>
          </cell>
          <cell r="K4461">
            <v>3</v>
          </cell>
        </row>
        <row r="4462">
          <cell r="B4462" t="str">
            <v>Hugo</v>
          </cell>
          <cell r="C4462" t="str">
            <v>McFarlane-Cushing</v>
          </cell>
          <cell r="D4462">
            <v>39702</v>
          </cell>
          <cell r="E4462" t="str">
            <v>M</v>
          </cell>
          <cell r="F4462">
            <v>15</v>
          </cell>
          <cell r="G4462" t="str">
            <v>U 20</v>
          </cell>
          <cell r="I4462" t="str">
            <v>1st</v>
          </cell>
          <cell r="J4462" t="str">
            <v>SNH</v>
          </cell>
          <cell r="K4462">
            <v>3</v>
          </cell>
        </row>
        <row r="4463">
          <cell r="B4463" t="str">
            <v>Lewis</v>
          </cell>
          <cell r="C4463" t="str">
            <v>McGuire</v>
          </cell>
          <cell r="D4463">
            <v>38924</v>
          </cell>
          <cell r="E4463" t="str">
            <v>M</v>
          </cell>
          <cell r="F4463">
            <v>17</v>
          </cell>
          <cell r="G4463" t="str">
            <v>U 20</v>
          </cell>
          <cell r="H4463" t="str">
            <v>U 20</v>
          </cell>
          <cell r="I4463" t="str">
            <v>1st</v>
          </cell>
          <cell r="J4463" t="str">
            <v>SNH</v>
          </cell>
          <cell r="K4463">
            <v>3</v>
          </cell>
        </row>
        <row r="4464">
          <cell r="B4464" t="str">
            <v>Jonah</v>
          </cell>
          <cell r="C4464" t="str">
            <v>McTait</v>
          </cell>
          <cell r="D4464">
            <v>39066</v>
          </cell>
          <cell r="E4464" t="str">
            <v>M</v>
          </cell>
          <cell r="F4464">
            <v>17</v>
          </cell>
          <cell r="G4464" t="str">
            <v>U 20</v>
          </cell>
          <cell r="I4464" t="str">
            <v>1st</v>
          </cell>
          <cell r="J4464" t="str">
            <v>SNH</v>
          </cell>
          <cell r="K4464">
            <v>3</v>
          </cell>
        </row>
        <row r="4465">
          <cell r="B4465" t="str">
            <v>Euan</v>
          </cell>
          <cell r="C4465" t="str">
            <v>Metcalfe</v>
          </cell>
          <cell r="D4465">
            <v>36931</v>
          </cell>
          <cell r="E4465" t="str">
            <v>M</v>
          </cell>
          <cell r="F4465">
            <v>23</v>
          </cell>
          <cell r="G4465" t="str">
            <v>S</v>
          </cell>
          <cell r="H4465" t="str">
            <v>S</v>
          </cell>
          <cell r="I4465" t="str">
            <v>1st</v>
          </cell>
          <cell r="J4465" t="str">
            <v>SNH</v>
          </cell>
          <cell r="K4465">
            <v>3</v>
          </cell>
        </row>
        <row r="4466">
          <cell r="B4466" t="str">
            <v>Reo-Upton</v>
          </cell>
          <cell r="C4466" t="str">
            <v>Mohun</v>
          </cell>
          <cell r="D4466">
            <v>38833</v>
          </cell>
          <cell r="E4466" t="str">
            <v>M</v>
          </cell>
          <cell r="F4466">
            <v>18</v>
          </cell>
          <cell r="G4466" t="str">
            <v>U 20</v>
          </cell>
          <cell r="I4466" t="str">
            <v>1st</v>
          </cell>
          <cell r="J4466" t="str">
            <v>SNH</v>
          </cell>
          <cell r="K4466">
            <v>3</v>
          </cell>
        </row>
        <row r="4467">
          <cell r="B4467" t="str">
            <v>Reo-Upton</v>
          </cell>
          <cell r="C4467" t="str">
            <v>Mohun</v>
          </cell>
          <cell r="D4467">
            <v>38833</v>
          </cell>
          <cell r="E4467" t="str">
            <v>M</v>
          </cell>
          <cell r="F4467">
            <v>18</v>
          </cell>
          <cell r="G4467" t="str">
            <v>U 20</v>
          </cell>
          <cell r="H4467" t="str">
            <v>U 20</v>
          </cell>
          <cell r="I4467" t="str">
            <v>1st</v>
          </cell>
          <cell r="J4467" t="str">
            <v>SNH</v>
          </cell>
          <cell r="K4467">
            <v>3</v>
          </cell>
        </row>
        <row r="4468">
          <cell r="B4468" t="str">
            <v>Richard</v>
          </cell>
          <cell r="C4468" t="str">
            <v>Moore</v>
          </cell>
          <cell r="D4468">
            <v>28411</v>
          </cell>
          <cell r="E4468" t="str">
            <v>M</v>
          </cell>
          <cell r="F4468">
            <v>46</v>
          </cell>
          <cell r="G4468" t="str">
            <v>V 40</v>
          </cell>
          <cell r="I4468" t="str">
            <v>1st</v>
          </cell>
          <cell r="J4468" t="str">
            <v>SNH</v>
          </cell>
          <cell r="K4468">
            <v>3</v>
          </cell>
        </row>
        <row r="4469">
          <cell r="A4469">
            <v>1933</v>
          </cell>
          <cell r="B4469" t="str">
            <v>Aubrey</v>
          </cell>
          <cell r="C4469" t="str">
            <v>Murray</v>
          </cell>
          <cell r="D4469">
            <v>39897</v>
          </cell>
          <cell r="E4469" t="str">
            <v>M</v>
          </cell>
          <cell r="F4469">
            <v>15</v>
          </cell>
          <cell r="G4469" t="str">
            <v>U 20</v>
          </cell>
          <cell r="I4469" t="str">
            <v>1st</v>
          </cell>
          <cell r="J4469" t="str">
            <v>SNH</v>
          </cell>
          <cell r="K4469">
            <v>3</v>
          </cell>
        </row>
        <row r="4470">
          <cell r="A4470">
            <v>2137</v>
          </cell>
          <cell r="B4470" t="str">
            <v>Aubrey</v>
          </cell>
          <cell r="C4470" t="str">
            <v>Murray</v>
          </cell>
          <cell r="D4470">
            <v>39897</v>
          </cell>
          <cell r="E4470" t="str">
            <v>M</v>
          </cell>
          <cell r="F4470">
            <v>15</v>
          </cell>
          <cell r="G4470" t="str">
            <v>U 20</v>
          </cell>
          <cell r="I4470" t="str">
            <v>1st</v>
          </cell>
          <cell r="J4470" t="str">
            <v>SNH</v>
          </cell>
          <cell r="K4470">
            <v>3</v>
          </cell>
        </row>
        <row r="4471">
          <cell r="A4471">
            <v>1934</v>
          </cell>
          <cell r="B4471" t="str">
            <v>Paul</v>
          </cell>
          <cell r="C4471" t="str">
            <v>Murray</v>
          </cell>
          <cell r="D4471">
            <v>26045</v>
          </cell>
          <cell r="E4471" t="str">
            <v>M</v>
          </cell>
          <cell r="F4471">
            <v>53</v>
          </cell>
          <cell r="G4471" t="str">
            <v>V 50</v>
          </cell>
          <cell r="H4471" t="str">
            <v>V 50</v>
          </cell>
          <cell r="I4471" t="str">
            <v>1st</v>
          </cell>
          <cell r="J4471" t="str">
            <v>SNH</v>
          </cell>
          <cell r="K4471">
            <v>3</v>
          </cell>
        </row>
        <row r="4472">
          <cell r="A4472">
            <v>1925</v>
          </cell>
          <cell r="B4472" t="str">
            <v>Conor</v>
          </cell>
          <cell r="C4472" t="str">
            <v>O’Neill</v>
          </cell>
          <cell r="D4472">
            <v>29268</v>
          </cell>
          <cell r="E4472" t="str">
            <v>M</v>
          </cell>
          <cell r="F4472">
            <v>44</v>
          </cell>
          <cell r="G4472" t="str">
            <v>V 40</v>
          </cell>
          <cell r="I4472" t="str">
            <v>1st</v>
          </cell>
          <cell r="J4472" t="str">
            <v>SNH</v>
          </cell>
          <cell r="K4472">
            <v>3</v>
          </cell>
        </row>
        <row r="4473">
          <cell r="B4473" t="str">
            <v>Nile</v>
          </cell>
          <cell r="C4473" t="str">
            <v>Odejimi-Riley</v>
          </cell>
          <cell r="D4473">
            <v>37550</v>
          </cell>
          <cell r="E4473" t="str">
            <v>M</v>
          </cell>
          <cell r="F4473">
            <v>21</v>
          </cell>
          <cell r="G4473" t="str">
            <v>S</v>
          </cell>
          <cell r="I4473" t="str">
            <v>1st</v>
          </cell>
          <cell r="J4473" t="str">
            <v>SNH</v>
          </cell>
          <cell r="K4473">
            <v>3</v>
          </cell>
        </row>
        <row r="4474">
          <cell r="B4474" t="str">
            <v>Prince</v>
          </cell>
          <cell r="C4474" t="str">
            <v>Onwuegbuzie</v>
          </cell>
          <cell r="D4474">
            <v>38849</v>
          </cell>
          <cell r="E4474" t="str">
            <v>M</v>
          </cell>
          <cell r="F4474">
            <v>18</v>
          </cell>
          <cell r="G4474" t="str">
            <v>U 20</v>
          </cell>
          <cell r="H4474" t="str">
            <v>U 20</v>
          </cell>
          <cell r="I4474" t="str">
            <v>1st</v>
          </cell>
          <cell r="J4474" t="str">
            <v>SNH</v>
          </cell>
          <cell r="K4474">
            <v>3</v>
          </cell>
        </row>
        <row r="4475">
          <cell r="B4475" t="str">
            <v>Oscar</v>
          </cell>
          <cell r="C4475" t="str">
            <v>O'Sullivan</v>
          </cell>
          <cell r="D4475">
            <v>39557</v>
          </cell>
          <cell r="E4475" t="str">
            <v>M</v>
          </cell>
          <cell r="F4475">
            <v>16</v>
          </cell>
          <cell r="G4475" t="str">
            <v>U 20</v>
          </cell>
          <cell r="H4475" t="str">
            <v>U 20</v>
          </cell>
          <cell r="I4475" t="str">
            <v>1st</v>
          </cell>
          <cell r="J4475" t="str">
            <v>SNH</v>
          </cell>
          <cell r="K4475">
            <v>3</v>
          </cell>
        </row>
        <row r="4476">
          <cell r="B4476" t="str">
            <v>Tiago</v>
          </cell>
          <cell r="C4476" t="str">
            <v>Pereira Garcez</v>
          </cell>
          <cell r="D4476">
            <v>38287</v>
          </cell>
          <cell r="E4476" t="str">
            <v>M</v>
          </cell>
          <cell r="F4476">
            <v>19</v>
          </cell>
          <cell r="G4476" t="str">
            <v>U 20</v>
          </cell>
          <cell r="H4476" t="str">
            <v>U 20</v>
          </cell>
          <cell r="I4476" t="str">
            <v>1st</v>
          </cell>
          <cell r="J4476" t="str">
            <v>SNH</v>
          </cell>
          <cell r="K4476">
            <v>3</v>
          </cell>
        </row>
        <row r="4477">
          <cell r="B4477" t="str">
            <v>Tomaz</v>
          </cell>
          <cell r="C4477" t="str">
            <v>Pereira Garcez</v>
          </cell>
          <cell r="D4477">
            <v>39329</v>
          </cell>
          <cell r="E4477" t="str">
            <v>M</v>
          </cell>
          <cell r="F4477">
            <v>16</v>
          </cell>
          <cell r="G4477" t="str">
            <v>U 20</v>
          </cell>
          <cell r="H4477" t="str">
            <v>U 20</v>
          </cell>
          <cell r="I4477" t="str">
            <v>1st</v>
          </cell>
          <cell r="J4477" t="str">
            <v>SNH</v>
          </cell>
          <cell r="K4477">
            <v>3</v>
          </cell>
        </row>
        <row r="4478">
          <cell r="B4478" t="str">
            <v>Alex</v>
          </cell>
          <cell r="C4478" t="str">
            <v>Pickard</v>
          </cell>
          <cell r="D4478">
            <v>37886</v>
          </cell>
          <cell r="E4478" t="str">
            <v>M</v>
          </cell>
          <cell r="F4478">
            <v>20</v>
          </cell>
          <cell r="G4478" t="str">
            <v>S</v>
          </cell>
          <cell r="H4478" t="str">
            <v>U 20</v>
          </cell>
          <cell r="I4478" t="str">
            <v>1st</v>
          </cell>
          <cell r="J4478" t="str">
            <v>SNH</v>
          </cell>
          <cell r="K4478">
            <v>3</v>
          </cell>
        </row>
        <row r="4479">
          <cell r="A4479">
            <v>1922</v>
          </cell>
          <cell r="B4479" t="str">
            <v>Paul</v>
          </cell>
          <cell r="C4479" t="str">
            <v>Pickard</v>
          </cell>
          <cell r="D4479">
            <v>25549</v>
          </cell>
          <cell r="E4479" t="str">
            <v>M</v>
          </cell>
          <cell r="F4479">
            <v>54</v>
          </cell>
          <cell r="G4479" t="str">
            <v>V 50</v>
          </cell>
          <cell r="H4479" t="str">
            <v>V 50</v>
          </cell>
          <cell r="I4479" t="str">
            <v>1st</v>
          </cell>
          <cell r="J4479" t="str">
            <v>SNH</v>
          </cell>
          <cell r="K4479">
            <v>3</v>
          </cell>
        </row>
        <row r="4480">
          <cell r="B4480" t="str">
            <v>Bobby</v>
          </cell>
          <cell r="C4480" t="str">
            <v>Pitman</v>
          </cell>
          <cell r="D4480">
            <v>39220</v>
          </cell>
          <cell r="E4480" t="str">
            <v>M</v>
          </cell>
          <cell r="F4480">
            <v>17</v>
          </cell>
          <cell r="G4480" t="str">
            <v>U 20</v>
          </cell>
          <cell r="H4480" t="str">
            <v>U 20</v>
          </cell>
          <cell r="I4480" t="str">
            <v>1st</v>
          </cell>
          <cell r="J4480" t="str">
            <v>SNH</v>
          </cell>
          <cell r="K4480">
            <v>3</v>
          </cell>
        </row>
        <row r="4481">
          <cell r="B4481" t="str">
            <v>Karol</v>
          </cell>
          <cell r="C4481" t="str">
            <v>Pluta</v>
          </cell>
          <cell r="D4481">
            <v>39869</v>
          </cell>
          <cell r="E4481" t="str">
            <v>M</v>
          </cell>
          <cell r="F4481">
            <v>15</v>
          </cell>
          <cell r="G4481" t="str">
            <v>U 20</v>
          </cell>
          <cell r="I4481" t="str">
            <v>1st</v>
          </cell>
          <cell r="J4481" t="str">
            <v>SNH</v>
          </cell>
          <cell r="K4481">
            <v>3</v>
          </cell>
        </row>
        <row r="4482">
          <cell r="A4482">
            <v>1919</v>
          </cell>
          <cell r="B4482" t="str">
            <v xml:space="preserve">David </v>
          </cell>
          <cell r="C4482" t="str">
            <v xml:space="preserve">Poulter </v>
          </cell>
          <cell r="D4482">
            <v>26428</v>
          </cell>
          <cell r="E4482" t="str">
            <v>M</v>
          </cell>
          <cell r="F4482">
            <v>52</v>
          </cell>
          <cell r="G4482" t="str">
            <v>V 50</v>
          </cell>
          <cell r="I4482" t="str">
            <v>1st</v>
          </cell>
          <cell r="J4482" t="str">
            <v>SNH</v>
          </cell>
          <cell r="K4482">
            <v>3</v>
          </cell>
        </row>
        <row r="4483">
          <cell r="B4483" t="str">
            <v>Lewis</v>
          </cell>
          <cell r="C4483" t="str">
            <v>Price</v>
          </cell>
          <cell r="D4483">
            <v>39564</v>
          </cell>
          <cell r="E4483" t="str">
            <v>M</v>
          </cell>
          <cell r="F4483">
            <v>16</v>
          </cell>
          <cell r="G4483" t="str">
            <v>U 20</v>
          </cell>
          <cell r="H4483" t="str">
            <v>U 20</v>
          </cell>
          <cell r="I4483" t="str">
            <v>1st</v>
          </cell>
          <cell r="J4483" t="str">
            <v>SNH</v>
          </cell>
          <cell r="K4483">
            <v>3</v>
          </cell>
        </row>
        <row r="4484">
          <cell r="B4484" t="str">
            <v>Tomas</v>
          </cell>
          <cell r="C4484" t="str">
            <v>Pymar</v>
          </cell>
          <cell r="D4484">
            <v>39751</v>
          </cell>
          <cell r="E4484" t="str">
            <v>M</v>
          </cell>
          <cell r="F4484">
            <v>15</v>
          </cell>
          <cell r="G4484" t="str">
            <v>U 20</v>
          </cell>
          <cell r="I4484" t="str">
            <v>1st</v>
          </cell>
          <cell r="J4484" t="str">
            <v>SNH</v>
          </cell>
          <cell r="K4484">
            <v>3</v>
          </cell>
        </row>
        <row r="4485">
          <cell r="B4485" t="str">
            <v>Alex</v>
          </cell>
          <cell r="C4485" t="str">
            <v>Rains</v>
          </cell>
          <cell r="D4485">
            <v>39623</v>
          </cell>
          <cell r="E4485" t="str">
            <v>M</v>
          </cell>
          <cell r="F4485">
            <v>16</v>
          </cell>
          <cell r="G4485" t="str">
            <v>U 20</v>
          </cell>
          <cell r="I4485" t="str">
            <v>1st</v>
          </cell>
          <cell r="J4485" t="str">
            <v>SNH</v>
          </cell>
          <cell r="K4485">
            <v>3</v>
          </cell>
        </row>
        <row r="4486">
          <cell r="B4486" t="str">
            <v>Thomas</v>
          </cell>
          <cell r="C4486" t="str">
            <v>Rathband</v>
          </cell>
          <cell r="D4486">
            <v>38705</v>
          </cell>
          <cell r="E4486" t="str">
            <v>M</v>
          </cell>
          <cell r="F4486">
            <v>18</v>
          </cell>
          <cell r="G4486" t="str">
            <v>U 20</v>
          </cell>
          <cell r="I4486" t="str">
            <v>1st</v>
          </cell>
          <cell r="J4486" t="str">
            <v>SNH</v>
          </cell>
          <cell r="K4486">
            <v>3</v>
          </cell>
        </row>
        <row r="4487">
          <cell r="B4487" t="str">
            <v>Thomas</v>
          </cell>
          <cell r="C4487" t="str">
            <v>Redfern</v>
          </cell>
          <cell r="D4487">
            <v>39412</v>
          </cell>
          <cell r="E4487" t="str">
            <v>M</v>
          </cell>
          <cell r="F4487">
            <v>16</v>
          </cell>
          <cell r="G4487" t="str">
            <v>U 20</v>
          </cell>
          <cell r="H4487" t="str">
            <v>U 20</v>
          </cell>
          <cell r="I4487" t="str">
            <v>1st</v>
          </cell>
          <cell r="J4487" t="str">
            <v>SNH</v>
          </cell>
          <cell r="K4487">
            <v>3</v>
          </cell>
        </row>
        <row r="4488">
          <cell r="B4488" t="str">
            <v>Nathan</v>
          </cell>
          <cell r="C4488" t="str">
            <v>Reeves</v>
          </cell>
          <cell r="D4488">
            <v>38603</v>
          </cell>
          <cell r="E4488" t="str">
            <v>M</v>
          </cell>
          <cell r="F4488">
            <v>18</v>
          </cell>
          <cell r="G4488" t="str">
            <v>U 20</v>
          </cell>
          <cell r="I4488" t="str">
            <v>1st</v>
          </cell>
          <cell r="J4488" t="str">
            <v>SNH</v>
          </cell>
          <cell r="K4488">
            <v>3</v>
          </cell>
        </row>
        <row r="4489">
          <cell r="B4489" t="str">
            <v>Thomas</v>
          </cell>
          <cell r="C4489" t="str">
            <v>Roberts</v>
          </cell>
          <cell r="D4489">
            <v>39491</v>
          </cell>
          <cell r="E4489" t="str">
            <v>M</v>
          </cell>
          <cell r="F4489">
            <v>16</v>
          </cell>
          <cell r="G4489" t="str">
            <v>U 20</v>
          </cell>
          <cell r="H4489" t="str">
            <v>U 20</v>
          </cell>
          <cell r="I4489" t="str">
            <v>1st</v>
          </cell>
          <cell r="J4489" t="str">
            <v>SNH</v>
          </cell>
          <cell r="K4489">
            <v>3</v>
          </cell>
        </row>
        <row r="4490">
          <cell r="A4490">
            <v>1930</v>
          </cell>
          <cell r="B4490" t="str">
            <v>Andrew</v>
          </cell>
          <cell r="C4490" t="str">
            <v>Robson</v>
          </cell>
          <cell r="D4490">
            <v>26123</v>
          </cell>
          <cell r="E4490" t="str">
            <v>M</v>
          </cell>
          <cell r="F4490">
            <v>53</v>
          </cell>
          <cell r="G4490" t="str">
            <v>V 50</v>
          </cell>
          <cell r="H4490" t="str">
            <v>V 50</v>
          </cell>
          <cell r="I4490" t="str">
            <v>1st</v>
          </cell>
          <cell r="J4490" t="str">
            <v>SNH</v>
          </cell>
          <cell r="K4490">
            <v>3</v>
          </cell>
        </row>
        <row r="4491">
          <cell r="B4491" t="str">
            <v>Evan</v>
          </cell>
          <cell r="C4491" t="str">
            <v>Robson</v>
          </cell>
          <cell r="D4491">
            <v>39937</v>
          </cell>
          <cell r="E4491" t="str">
            <v>M</v>
          </cell>
          <cell r="F4491">
            <v>15</v>
          </cell>
          <cell r="G4491" t="str">
            <v>U 20</v>
          </cell>
          <cell r="I4491" t="str">
            <v>1st</v>
          </cell>
          <cell r="J4491" t="str">
            <v>SNH</v>
          </cell>
          <cell r="K4491">
            <v>3</v>
          </cell>
        </row>
        <row r="4492">
          <cell r="B4492" t="str">
            <v>Charlie</v>
          </cell>
          <cell r="C4492" t="str">
            <v>Ryding</v>
          </cell>
          <cell r="D4492">
            <v>39568</v>
          </cell>
          <cell r="E4492" t="str">
            <v>M</v>
          </cell>
          <cell r="F4492">
            <v>16</v>
          </cell>
          <cell r="G4492" t="str">
            <v>U 20</v>
          </cell>
          <cell r="H4492" t="str">
            <v>U 20</v>
          </cell>
          <cell r="I4492" t="str">
            <v>1st</v>
          </cell>
          <cell r="J4492" t="str">
            <v>SNH</v>
          </cell>
          <cell r="K4492">
            <v>3</v>
          </cell>
        </row>
        <row r="4493">
          <cell r="B4493" t="str">
            <v>Rhys</v>
          </cell>
          <cell r="C4493" t="str">
            <v>Samuel</v>
          </cell>
          <cell r="D4493">
            <v>34116</v>
          </cell>
          <cell r="E4493" t="str">
            <v>M</v>
          </cell>
          <cell r="F4493">
            <v>31</v>
          </cell>
          <cell r="G4493" t="str">
            <v>S</v>
          </cell>
          <cell r="H4493" t="str">
            <v>S</v>
          </cell>
          <cell r="I4493" t="str">
            <v>1st</v>
          </cell>
          <cell r="J4493" t="str">
            <v>SNH</v>
          </cell>
          <cell r="K4493">
            <v>3</v>
          </cell>
        </row>
        <row r="4494">
          <cell r="B4494" t="str">
            <v>Timothy</v>
          </cell>
          <cell r="C4494" t="str">
            <v>Saunders-Mullins</v>
          </cell>
          <cell r="D4494">
            <v>19481</v>
          </cell>
          <cell r="E4494" t="str">
            <v>M</v>
          </cell>
          <cell r="F4494">
            <v>71</v>
          </cell>
          <cell r="G4494" t="str">
            <v>V 70</v>
          </cell>
          <cell r="H4494" t="str">
            <v>V 70</v>
          </cell>
          <cell r="I4494" t="str">
            <v>1st</v>
          </cell>
          <cell r="J4494" t="str">
            <v>SNH</v>
          </cell>
          <cell r="K4494">
            <v>3</v>
          </cell>
        </row>
        <row r="4495">
          <cell r="A4495">
            <v>1909</v>
          </cell>
          <cell r="B4495" t="str">
            <v>Adam</v>
          </cell>
          <cell r="C4495" t="str">
            <v>Searle</v>
          </cell>
          <cell r="D4495">
            <v>30589</v>
          </cell>
          <cell r="E4495" t="str">
            <v>M</v>
          </cell>
          <cell r="F4495">
            <v>40</v>
          </cell>
          <cell r="G4495" t="str">
            <v>V 40</v>
          </cell>
          <cell r="H4495" t="str">
            <v>S</v>
          </cell>
          <cell r="I4495" t="str">
            <v>1st</v>
          </cell>
          <cell r="J4495" t="str">
            <v>SNH</v>
          </cell>
          <cell r="K4495">
            <v>3</v>
          </cell>
        </row>
        <row r="4496">
          <cell r="A4496">
            <v>1917</v>
          </cell>
          <cell r="B4496" t="str">
            <v>Edwin</v>
          </cell>
          <cell r="C4496" t="str">
            <v>Smith</v>
          </cell>
          <cell r="D4496">
            <v>32793</v>
          </cell>
          <cell r="E4496" t="str">
            <v>M</v>
          </cell>
          <cell r="F4496">
            <v>34</v>
          </cell>
          <cell r="G4496" t="str">
            <v>S</v>
          </cell>
          <cell r="I4496" t="str">
            <v>1st</v>
          </cell>
          <cell r="J4496" t="str">
            <v>SNH</v>
          </cell>
          <cell r="K4496">
            <v>3</v>
          </cell>
        </row>
        <row r="4497">
          <cell r="B4497" t="str">
            <v>Milan</v>
          </cell>
          <cell r="C4497" t="str">
            <v>Snarskis</v>
          </cell>
          <cell r="D4497">
            <v>39880</v>
          </cell>
          <cell r="E4497" t="str">
            <v>M</v>
          </cell>
          <cell r="F4497">
            <v>15</v>
          </cell>
          <cell r="G4497" t="str">
            <v>U 20</v>
          </cell>
          <cell r="I4497" t="str">
            <v>1st</v>
          </cell>
          <cell r="J4497" t="str">
            <v>SNH</v>
          </cell>
          <cell r="K4497">
            <v>3</v>
          </cell>
        </row>
        <row r="4498">
          <cell r="B4498" t="str">
            <v>Graham</v>
          </cell>
          <cell r="C4498" t="str">
            <v>Spicer</v>
          </cell>
          <cell r="D4498">
            <v>23259</v>
          </cell>
          <cell r="E4498" t="str">
            <v>M</v>
          </cell>
          <cell r="F4498">
            <v>60</v>
          </cell>
          <cell r="G4498" t="str">
            <v>V 60</v>
          </cell>
          <cell r="H4498" t="str">
            <v>V 50</v>
          </cell>
          <cell r="I4498" t="str">
            <v>1st</v>
          </cell>
          <cell r="J4498" t="str">
            <v>SNH</v>
          </cell>
          <cell r="K4498">
            <v>3</v>
          </cell>
        </row>
        <row r="4499">
          <cell r="A4499">
            <v>1921</v>
          </cell>
          <cell r="B4499" t="str">
            <v>Paul</v>
          </cell>
          <cell r="C4499" t="str">
            <v>Spicer</v>
          </cell>
          <cell r="D4499">
            <v>34213</v>
          </cell>
          <cell r="E4499" t="str">
            <v>M</v>
          </cell>
          <cell r="F4499">
            <v>30</v>
          </cell>
          <cell r="G4499" t="str">
            <v>S</v>
          </cell>
          <cell r="H4499" t="str">
            <v>S</v>
          </cell>
          <cell r="I4499" t="str">
            <v>1st</v>
          </cell>
          <cell r="J4499" t="str">
            <v>SNH</v>
          </cell>
          <cell r="K4499">
            <v>3</v>
          </cell>
        </row>
        <row r="4500">
          <cell r="B4500" t="str">
            <v>Joe</v>
          </cell>
          <cell r="C4500" t="str">
            <v>Strong</v>
          </cell>
          <cell r="D4500">
            <v>36704</v>
          </cell>
          <cell r="E4500" t="str">
            <v>M</v>
          </cell>
          <cell r="F4500">
            <v>24</v>
          </cell>
          <cell r="G4500" t="str">
            <v>S</v>
          </cell>
          <cell r="I4500" t="str">
            <v>1st</v>
          </cell>
          <cell r="J4500" t="str">
            <v>SNH</v>
          </cell>
          <cell r="K4500">
            <v>3</v>
          </cell>
        </row>
        <row r="4501">
          <cell r="B4501" t="str">
            <v>Jake</v>
          </cell>
          <cell r="C4501" t="str">
            <v>Sutton</v>
          </cell>
          <cell r="D4501">
            <v>38575</v>
          </cell>
          <cell r="E4501" t="str">
            <v>M</v>
          </cell>
          <cell r="F4501">
            <v>18</v>
          </cell>
          <cell r="G4501" t="str">
            <v>U 20</v>
          </cell>
          <cell r="H4501" t="str">
            <v>U 20</v>
          </cell>
          <cell r="I4501" t="str">
            <v>1st</v>
          </cell>
          <cell r="J4501" t="str">
            <v>SNH</v>
          </cell>
          <cell r="K4501">
            <v>3</v>
          </cell>
        </row>
        <row r="4502">
          <cell r="B4502" t="str">
            <v>Jack</v>
          </cell>
          <cell r="C4502" t="str">
            <v>Thompson</v>
          </cell>
          <cell r="D4502">
            <v>39328</v>
          </cell>
          <cell r="E4502" t="str">
            <v>M</v>
          </cell>
          <cell r="F4502">
            <v>16</v>
          </cell>
          <cell r="G4502" t="str">
            <v>U 20</v>
          </cell>
          <cell r="H4502" t="str">
            <v>U 20</v>
          </cell>
          <cell r="I4502" t="str">
            <v>1st</v>
          </cell>
          <cell r="J4502" t="str">
            <v>SNH</v>
          </cell>
          <cell r="K4502">
            <v>3</v>
          </cell>
        </row>
        <row r="4503">
          <cell r="B4503" t="str">
            <v>Teddy</v>
          </cell>
          <cell r="C4503" t="str">
            <v>Thompson</v>
          </cell>
          <cell r="D4503">
            <v>39339</v>
          </cell>
          <cell r="E4503" t="str">
            <v>M</v>
          </cell>
          <cell r="F4503">
            <v>16</v>
          </cell>
          <cell r="G4503" t="str">
            <v>U 20</v>
          </cell>
          <cell r="I4503" t="str">
            <v>1st</v>
          </cell>
          <cell r="J4503" t="str">
            <v>SNH</v>
          </cell>
          <cell r="K4503">
            <v>3</v>
          </cell>
        </row>
        <row r="4504">
          <cell r="A4504">
            <v>1920</v>
          </cell>
          <cell r="B4504" t="str">
            <v>Matthew</v>
          </cell>
          <cell r="C4504" t="str">
            <v>Thomson</v>
          </cell>
          <cell r="D4504">
            <v>39854</v>
          </cell>
          <cell r="E4504" t="str">
            <v>M</v>
          </cell>
          <cell r="F4504">
            <v>15</v>
          </cell>
          <cell r="G4504" t="str">
            <v>U 20</v>
          </cell>
          <cell r="I4504" t="str">
            <v>1st</v>
          </cell>
          <cell r="J4504" t="str">
            <v>SNH</v>
          </cell>
          <cell r="K4504">
            <v>3</v>
          </cell>
        </row>
        <row r="4505">
          <cell r="B4505" t="str">
            <v>Jamie</v>
          </cell>
          <cell r="C4505" t="str">
            <v>Timms</v>
          </cell>
          <cell r="D4505">
            <v>39115</v>
          </cell>
          <cell r="E4505" t="str">
            <v>M</v>
          </cell>
          <cell r="F4505">
            <v>17</v>
          </cell>
          <cell r="G4505" t="str">
            <v>U 20</v>
          </cell>
          <cell r="H4505" t="str">
            <v>U 20</v>
          </cell>
          <cell r="I4505" t="str">
            <v>1st</v>
          </cell>
          <cell r="J4505" t="str">
            <v>SNH</v>
          </cell>
          <cell r="K4505">
            <v>3</v>
          </cell>
        </row>
        <row r="4506">
          <cell r="B4506" t="str">
            <v>William</v>
          </cell>
          <cell r="C4506" t="str">
            <v>Toffa</v>
          </cell>
          <cell r="D4506">
            <v>38967</v>
          </cell>
          <cell r="E4506" t="str">
            <v>M</v>
          </cell>
          <cell r="F4506">
            <v>17</v>
          </cell>
          <cell r="G4506" t="str">
            <v>U 20</v>
          </cell>
          <cell r="H4506" t="str">
            <v>U 20</v>
          </cell>
          <cell r="I4506" t="str">
            <v>1st</v>
          </cell>
          <cell r="J4506" t="str">
            <v>SNH</v>
          </cell>
          <cell r="K4506">
            <v>3</v>
          </cell>
        </row>
        <row r="4507">
          <cell r="A4507">
            <v>1935</v>
          </cell>
          <cell r="B4507" t="str">
            <v>Edward</v>
          </cell>
          <cell r="C4507" t="str">
            <v>Turner</v>
          </cell>
          <cell r="D4507">
            <v>39615</v>
          </cell>
          <cell r="E4507" t="str">
            <v>M</v>
          </cell>
          <cell r="F4507">
            <v>16</v>
          </cell>
          <cell r="G4507" t="str">
            <v>U 20</v>
          </cell>
          <cell r="I4507" t="str">
            <v>1st</v>
          </cell>
          <cell r="J4507" t="str">
            <v>SNH</v>
          </cell>
          <cell r="K4507">
            <v>3</v>
          </cell>
        </row>
        <row r="4508">
          <cell r="A4508">
            <v>1936</v>
          </cell>
          <cell r="B4508" t="str">
            <v>Phil</v>
          </cell>
          <cell r="C4508" t="str">
            <v>Turner</v>
          </cell>
          <cell r="D4508">
            <v>27036</v>
          </cell>
          <cell r="E4508" t="str">
            <v>M</v>
          </cell>
          <cell r="F4508">
            <v>50</v>
          </cell>
          <cell r="G4508" t="str">
            <v>V 50</v>
          </cell>
          <cell r="H4508" t="str">
            <v>V 40</v>
          </cell>
          <cell r="I4508" t="str">
            <v>1st</v>
          </cell>
          <cell r="J4508" t="str">
            <v>SNH</v>
          </cell>
          <cell r="K4508">
            <v>3</v>
          </cell>
        </row>
        <row r="4509">
          <cell r="B4509" t="str">
            <v>Nathi</v>
          </cell>
          <cell r="C4509" t="str">
            <v>Vokwana</v>
          </cell>
          <cell r="D4509">
            <v>39756</v>
          </cell>
          <cell r="E4509" t="str">
            <v>M</v>
          </cell>
          <cell r="F4509">
            <v>15</v>
          </cell>
          <cell r="G4509" t="str">
            <v>U 20</v>
          </cell>
          <cell r="I4509" t="str">
            <v>1st</v>
          </cell>
          <cell r="J4509" t="str">
            <v>SNH</v>
          </cell>
          <cell r="K4509">
            <v>3</v>
          </cell>
        </row>
        <row r="4510">
          <cell r="B4510" t="str">
            <v>Tyler</v>
          </cell>
          <cell r="C4510" t="str">
            <v>Wannerton</v>
          </cell>
          <cell r="D4510">
            <v>38496</v>
          </cell>
          <cell r="E4510" t="str">
            <v>M</v>
          </cell>
          <cell r="F4510">
            <v>19</v>
          </cell>
          <cell r="G4510" t="str">
            <v>U 20</v>
          </cell>
          <cell r="I4510" t="str">
            <v>1st</v>
          </cell>
          <cell r="J4510" t="str">
            <v>SNH</v>
          </cell>
          <cell r="K4510">
            <v>3</v>
          </cell>
        </row>
        <row r="4511">
          <cell r="A4511">
            <v>2131</v>
          </cell>
          <cell r="B4511" t="str">
            <v>Alex</v>
          </cell>
          <cell r="C4511" t="str">
            <v>Wasley</v>
          </cell>
          <cell r="E4511" t="str">
            <v>M</v>
          </cell>
          <cell r="F4511">
            <v>124</v>
          </cell>
          <cell r="G4511" t="str">
            <v>S</v>
          </cell>
          <cell r="I4511" t="str">
            <v>1st</v>
          </cell>
          <cell r="J4511" t="str">
            <v>SNH</v>
          </cell>
          <cell r="K4511">
            <v>3</v>
          </cell>
        </row>
        <row r="4512">
          <cell r="A4512">
            <v>2134</v>
          </cell>
          <cell r="B4512" t="str">
            <v>Martin</v>
          </cell>
          <cell r="C4512" t="str">
            <v>Wasley</v>
          </cell>
          <cell r="E4512" t="str">
            <v>M</v>
          </cell>
          <cell r="G4512" t="str">
            <v>S</v>
          </cell>
          <cell r="I4512" t="str">
            <v>1st</v>
          </cell>
          <cell r="J4512" t="str">
            <v>SNH</v>
          </cell>
          <cell r="K4512">
            <v>3</v>
          </cell>
        </row>
        <row r="4513">
          <cell r="A4513">
            <v>2135</v>
          </cell>
          <cell r="B4513" t="str">
            <v>Owen</v>
          </cell>
          <cell r="C4513" t="str">
            <v>Watkins</v>
          </cell>
          <cell r="D4513">
            <v>38907</v>
          </cell>
          <cell r="E4513" t="str">
            <v>M</v>
          </cell>
          <cell r="F4513">
            <v>18</v>
          </cell>
          <cell r="G4513" t="str">
            <v>U 20</v>
          </cell>
          <cell r="H4513" t="str">
            <v>U 20</v>
          </cell>
          <cell r="I4513" t="str">
            <v>1st</v>
          </cell>
          <cell r="J4513" t="str">
            <v>SNH</v>
          </cell>
          <cell r="K4513">
            <v>3</v>
          </cell>
        </row>
        <row r="4514">
          <cell r="A4514">
            <v>1908</v>
          </cell>
          <cell r="B4514" t="str">
            <v>Christopher</v>
          </cell>
          <cell r="C4514" t="str">
            <v>Westcott</v>
          </cell>
          <cell r="D4514">
            <v>26577</v>
          </cell>
          <cell r="E4514" t="str">
            <v>M</v>
          </cell>
          <cell r="F4514">
            <v>51</v>
          </cell>
          <cell r="G4514" t="str">
            <v>V 50</v>
          </cell>
          <cell r="H4514" t="str">
            <v>V 50</v>
          </cell>
          <cell r="I4514" t="str">
            <v>1st</v>
          </cell>
          <cell r="J4514" t="str">
            <v>SNH</v>
          </cell>
          <cell r="K4514">
            <v>3</v>
          </cell>
        </row>
        <row r="4515">
          <cell r="A4515">
            <v>1941</v>
          </cell>
          <cell r="B4515" t="str">
            <v>Bob</v>
          </cell>
          <cell r="C4515" t="str">
            <v>Whitten</v>
          </cell>
          <cell r="D4515">
            <v>28664</v>
          </cell>
          <cell r="E4515" t="str">
            <v>M</v>
          </cell>
          <cell r="F4515">
            <v>46</v>
          </cell>
          <cell r="G4515" t="str">
            <v>V 40</v>
          </cell>
          <cell r="H4515" t="str">
            <v>V 40</v>
          </cell>
          <cell r="I4515" t="str">
            <v>1st</v>
          </cell>
          <cell r="J4515" t="str">
            <v>SNH</v>
          </cell>
          <cell r="K4515">
            <v>3</v>
          </cell>
        </row>
        <row r="4516">
          <cell r="A4516">
            <v>1945</v>
          </cell>
          <cell r="B4516" t="str">
            <v>Isaac</v>
          </cell>
          <cell r="C4516" t="str">
            <v>Whitten</v>
          </cell>
          <cell r="D4516">
            <v>38615</v>
          </cell>
          <cell r="E4516" t="str">
            <v>M</v>
          </cell>
          <cell r="F4516">
            <v>18</v>
          </cell>
          <cell r="G4516" t="str">
            <v>U 20</v>
          </cell>
          <cell r="H4516" t="str">
            <v>U 20</v>
          </cell>
          <cell r="I4516" t="str">
            <v>1st</v>
          </cell>
          <cell r="J4516" t="str">
            <v>SNH</v>
          </cell>
          <cell r="K4516">
            <v>3</v>
          </cell>
        </row>
        <row r="4517">
          <cell r="B4517" t="str">
            <v>Alfred</v>
          </cell>
          <cell r="C4517" t="str">
            <v>Woods</v>
          </cell>
          <cell r="D4517">
            <v>38968</v>
          </cell>
          <cell r="E4517" t="str">
            <v>M</v>
          </cell>
          <cell r="F4517">
            <v>17</v>
          </cell>
          <cell r="G4517" t="str">
            <v>U 20</v>
          </cell>
          <cell r="H4517" t="str">
            <v>U 20</v>
          </cell>
          <cell r="I4517" t="str">
            <v>1st</v>
          </cell>
          <cell r="J4517" t="str">
            <v>SNH</v>
          </cell>
          <cell r="K4517">
            <v>3</v>
          </cell>
        </row>
        <row r="4518">
          <cell r="B4518" t="str">
            <v>Tansy</v>
          </cell>
          <cell r="C4518" t="str">
            <v>Beauchamp</v>
          </cell>
          <cell r="D4518">
            <v>22901</v>
          </cell>
          <cell r="E4518" t="str">
            <v>F</v>
          </cell>
          <cell r="F4518">
            <v>61</v>
          </cell>
          <cell r="G4518" t="str">
            <v>V 55</v>
          </cell>
          <cell r="H4518" t="str">
            <v>S</v>
          </cell>
          <cell r="I4518" t="str">
            <v>1st</v>
          </cell>
          <cell r="J4518" t="str">
            <v>SS</v>
          </cell>
          <cell r="K4518">
            <v>3</v>
          </cell>
        </row>
        <row r="4519">
          <cell r="B4519" t="str">
            <v>Gaby</v>
          </cell>
          <cell r="C4519" t="str">
            <v>Bissett</v>
          </cell>
          <cell r="D4519">
            <v>34958</v>
          </cell>
          <cell r="E4519" t="str">
            <v>F</v>
          </cell>
          <cell r="F4519">
            <v>28</v>
          </cell>
          <cell r="G4519" t="str">
            <v>S</v>
          </cell>
          <cell r="H4519" t="str">
            <v>S</v>
          </cell>
          <cell r="I4519" t="str">
            <v>1st</v>
          </cell>
          <cell r="J4519" t="str">
            <v>SS</v>
          </cell>
          <cell r="K4519">
            <v>3</v>
          </cell>
        </row>
        <row r="4520">
          <cell r="B4520" t="str">
            <v>Sarah</v>
          </cell>
          <cell r="C4520" t="str">
            <v>Bolger</v>
          </cell>
          <cell r="D4520">
            <v>29808</v>
          </cell>
          <cell r="E4520" t="str">
            <v>F</v>
          </cell>
          <cell r="F4520">
            <v>42</v>
          </cell>
          <cell r="G4520" t="str">
            <v>V 35</v>
          </cell>
          <cell r="H4520" t="str">
            <v>V 35</v>
          </cell>
          <cell r="I4520" t="str">
            <v>1st</v>
          </cell>
          <cell r="J4520" t="str">
            <v>SS</v>
          </cell>
          <cell r="K4520">
            <v>3</v>
          </cell>
        </row>
        <row r="4521">
          <cell r="A4521">
            <v>1799</v>
          </cell>
          <cell r="B4521" t="str">
            <v>Ally</v>
          </cell>
          <cell r="C4521" t="str">
            <v>Brown</v>
          </cell>
          <cell r="D4521">
            <v>29720</v>
          </cell>
          <cell r="E4521" t="str">
            <v>F</v>
          </cell>
          <cell r="F4521">
            <v>43</v>
          </cell>
          <cell r="G4521" t="str">
            <v>V 35</v>
          </cell>
          <cell r="H4521" t="str">
            <v>V 35</v>
          </cell>
          <cell r="I4521" t="str">
            <v>1st</v>
          </cell>
          <cell r="J4521" t="str">
            <v>SS</v>
          </cell>
          <cell r="K4521">
            <v>3</v>
          </cell>
        </row>
        <row r="4522">
          <cell r="B4522" t="str">
            <v>Tina</v>
          </cell>
          <cell r="C4522" t="str">
            <v>Buckeridge</v>
          </cell>
          <cell r="D4522">
            <v>26777</v>
          </cell>
          <cell r="E4522" t="str">
            <v>F</v>
          </cell>
          <cell r="F4522">
            <v>51</v>
          </cell>
          <cell r="G4522" t="str">
            <v>V 45</v>
          </cell>
          <cell r="H4522" t="str">
            <v>V 45</v>
          </cell>
          <cell r="I4522" t="str">
            <v>1st</v>
          </cell>
          <cell r="J4522" t="str">
            <v>SS</v>
          </cell>
          <cell r="K4522">
            <v>3</v>
          </cell>
        </row>
        <row r="4523">
          <cell r="A4523">
            <v>1751</v>
          </cell>
          <cell r="B4523" t="str">
            <v>Jess</v>
          </cell>
          <cell r="C4523" t="str">
            <v>Budd</v>
          </cell>
          <cell r="D4523">
            <v>35130</v>
          </cell>
          <cell r="E4523" t="str">
            <v>F</v>
          </cell>
          <cell r="F4523">
            <v>28</v>
          </cell>
          <cell r="G4523" t="str">
            <v>S</v>
          </cell>
          <cell r="I4523" t="str">
            <v>1st</v>
          </cell>
          <cell r="J4523" t="str">
            <v>SS</v>
          </cell>
          <cell r="K4523">
            <v>3</v>
          </cell>
        </row>
        <row r="4524">
          <cell r="A4524">
            <v>1829</v>
          </cell>
          <cell r="B4524" t="str">
            <v>Jess</v>
          </cell>
          <cell r="C4524" t="str">
            <v>Budd</v>
          </cell>
          <cell r="D4524">
            <v>35130</v>
          </cell>
          <cell r="E4524" t="str">
            <v>F</v>
          </cell>
          <cell r="F4524">
            <v>28</v>
          </cell>
          <cell r="G4524" t="str">
            <v>S</v>
          </cell>
          <cell r="I4524" t="str">
            <v>1st</v>
          </cell>
          <cell r="J4524" t="str">
            <v>SS</v>
          </cell>
          <cell r="K4524">
            <v>3</v>
          </cell>
        </row>
        <row r="4525">
          <cell r="A4525">
            <v>1754</v>
          </cell>
          <cell r="B4525" t="str">
            <v>Tracy</v>
          </cell>
          <cell r="C4525" t="str">
            <v>Bullot</v>
          </cell>
          <cell r="D4525">
            <v>25740</v>
          </cell>
          <cell r="E4525" t="str">
            <v>F</v>
          </cell>
          <cell r="F4525">
            <v>54</v>
          </cell>
          <cell r="G4525" t="str">
            <v>V 45</v>
          </cell>
          <cell r="H4525" t="str">
            <v>V 45</v>
          </cell>
          <cell r="I4525" t="str">
            <v>1st</v>
          </cell>
          <cell r="J4525" t="str">
            <v>SS</v>
          </cell>
          <cell r="K4525">
            <v>3</v>
          </cell>
        </row>
        <row r="4526">
          <cell r="B4526" t="str">
            <v>Helen</v>
          </cell>
          <cell r="C4526" t="str">
            <v>Cal-Fernandez</v>
          </cell>
          <cell r="D4526">
            <v>27946</v>
          </cell>
          <cell r="E4526" t="str">
            <v>F</v>
          </cell>
          <cell r="F4526">
            <v>48</v>
          </cell>
          <cell r="G4526" t="str">
            <v>V 45</v>
          </cell>
          <cell r="H4526" t="str">
            <v>V 45</v>
          </cell>
          <cell r="I4526" t="str">
            <v>1st</v>
          </cell>
          <cell r="J4526" t="str">
            <v>SS</v>
          </cell>
          <cell r="K4526">
            <v>3</v>
          </cell>
        </row>
        <row r="4527">
          <cell r="A4527">
            <v>1830</v>
          </cell>
          <cell r="B4527" t="str">
            <v>Esperanza</v>
          </cell>
          <cell r="C4527" t="str">
            <v>Castro</v>
          </cell>
          <cell r="D4527">
            <v>23129</v>
          </cell>
          <cell r="E4527" t="str">
            <v>F</v>
          </cell>
          <cell r="F4527">
            <v>61</v>
          </cell>
          <cell r="G4527" t="str">
            <v>V 55</v>
          </cell>
          <cell r="I4527" t="str">
            <v>1st</v>
          </cell>
          <cell r="J4527" t="str">
            <v>SS</v>
          </cell>
          <cell r="K4527">
            <v>3</v>
          </cell>
        </row>
        <row r="4528">
          <cell r="A4528">
            <v>1837</v>
          </cell>
          <cell r="B4528" t="str">
            <v>Esperanza</v>
          </cell>
          <cell r="C4528" t="str">
            <v>Castro</v>
          </cell>
          <cell r="D4528">
            <v>23129</v>
          </cell>
          <cell r="E4528" t="str">
            <v>F</v>
          </cell>
          <cell r="F4528">
            <v>61</v>
          </cell>
          <cell r="G4528" t="str">
            <v>V 55</v>
          </cell>
          <cell r="I4528" t="str">
            <v>1st</v>
          </cell>
          <cell r="J4528" t="str">
            <v>SS</v>
          </cell>
          <cell r="K4528">
            <v>3</v>
          </cell>
        </row>
        <row r="4529">
          <cell r="B4529" t="str">
            <v>Jean</v>
          </cell>
          <cell r="C4529" t="str">
            <v>Cole</v>
          </cell>
          <cell r="D4529">
            <v>24569</v>
          </cell>
          <cell r="E4529" t="str">
            <v>F</v>
          </cell>
          <cell r="F4529">
            <v>57</v>
          </cell>
          <cell r="G4529" t="str">
            <v>V 55</v>
          </cell>
          <cell r="H4529" t="str">
            <v>V 55</v>
          </cell>
          <cell r="I4529" t="str">
            <v>1st</v>
          </cell>
          <cell r="J4529" t="str">
            <v>SS</v>
          </cell>
          <cell r="K4529">
            <v>3</v>
          </cell>
        </row>
        <row r="4530">
          <cell r="A4530">
            <v>1824</v>
          </cell>
          <cell r="B4530" t="str">
            <v>Lucy</v>
          </cell>
          <cell r="C4530" t="str">
            <v>Crocker</v>
          </cell>
          <cell r="D4530">
            <v>34493</v>
          </cell>
          <cell r="E4530" t="str">
            <v>F</v>
          </cell>
          <cell r="F4530">
            <v>30</v>
          </cell>
          <cell r="G4530" t="str">
            <v>S</v>
          </cell>
          <cell r="H4530" t="str">
            <v>S</v>
          </cell>
          <cell r="I4530" t="str">
            <v>1st</v>
          </cell>
          <cell r="J4530" t="str">
            <v>SS</v>
          </cell>
          <cell r="K4530">
            <v>3</v>
          </cell>
        </row>
        <row r="4531">
          <cell r="A4531">
            <v>1814</v>
          </cell>
          <cell r="B4531" t="str">
            <v>Sharnie</v>
          </cell>
          <cell r="C4531" t="str">
            <v>Davidson</v>
          </cell>
          <cell r="D4531">
            <v>35710</v>
          </cell>
          <cell r="E4531" t="str">
            <v>F</v>
          </cell>
          <cell r="F4531">
            <v>26</v>
          </cell>
          <cell r="G4531" t="str">
            <v>S</v>
          </cell>
          <cell r="I4531" t="str">
            <v>1st</v>
          </cell>
          <cell r="J4531" t="str">
            <v>SS</v>
          </cell>
          <cell r="K4531">
            <v>3</v>
          </cell>
        </row>
        <row r="4532">
          <cell r="B4532" t="str">
            <v>Fiona</v>
          </cell>
          <cell r="C4532" t="str">
            <v>Davies</v>
          </cell>
          <cell r="D4532">
            <v>30884</v>
          </cell>
          <cell r="E4532" t="str">
            <v>F</v>
          </cell>
          <cell r="F4532">
            <v>39</v>
          </cell>
          <cell r="G4532" t="str">
            <v>V 35</v>
          </cell>
          <cell r="H4532" t="str">
            <v>V 35</v>
          </cell>
          <cell r="I4532" t="str">
            <v>1st</v>
          </cell>
          <cell r="J4532" t="str">
            <v>SS</v>
          </cell>
          <cell r="K4532">
            <v>3</v>
          </cell>
        </row>
        <row r="4533">
          <cell r="A4533">
            <v>1753</v>
          </cell>
          <cell r="B4533" t="str">
            <v>Esther</v>
          </cell>
          <cell r="C4533" t="str">
            <v>Dixon</v>
          </cell>
          <cell r="D4533">
            <v>33343</v>
          </cell>
          <cell r="E4533" t="str">
            <v>F</v>
          </cell>
          <cell r="F4533">
            <v>33</v>
          </cell>
          <cell r="G4533" t="str">
            <v>S</v>
          </cell>
          <cell r="H4533" t="str">
            <v>S</v>
          </cell>
          <cell r="I4533" t="str">
            <v>1st</v>
          </cell>
          <cell r="J4533" t="str">
            <v>SS</v>
          </cell>
          <cell r="K4533">
            <v>3</v>
          </cell>
        </row>
        <row r="4534">
          <cell r="A4534">
            <v>1775</v>
          </cell>
          <cell r="B4534" t="str">
            <v>Laura</v>
          </cell>
          <cell r="C4534" t="str">
            <v>Duffield</v>
          </cell>
          <cell r="D4534">
            <v>29043</v>
          </cell>
          <cell r="E4534" t="str">
            <v>F</v>
          </cell>
          <cell r="F4534">
            <v>45</v>
          </cell>
          <cell r="G4534" t="str">
            <v>V 45</v>
          </cell>
          <cell r="I4534" t="str">
            <v>1st</v>
          </cell>
          <cell r="J4534" t="str">
            <v>SS</v>
          </cell>
          <cell r="K4534">
            <v>3</v>
          </cell>
        </row>
        <row r="4535">
          <cell r="B4535" t="str">
            <v>Carmien</v>
          </cell>
          <cell r="C4535" t="str">
            <v>Gharbaoui</v>
          </cell>
          <cell r="D4535">
            <v>27382</v>
          </cell>
          <cell r="E4535" t="str">
            <v>F</v>
          </cell>
          <cell r="F4535">
            <v>49</v>
          </cell>
          <cell r="G4535" t="str">
            <v>V 45</v>
          </cell>
          <cell r="H4535" t="str">
            <v>V 45</v>
          </cell>
          <cell r="I4535" t="str">
            <v>1st</v>
          </cell>
          <cell r="J4535" t="str">
            <v>SS</v>
          </cell>
          <cell r="K4535">
            <v>3</v>
          </cell>
        </row>
        <row r="4536">
          <cell r="B4536" t="str">
            <v>Sarah</v>
          </cell>
          <cell r="C4536" t="str">
            <v>Goodyear</v>
          </cell>
          <cell r="D4536">
            <v>32087</v>
          </cell>
          <cell r="E4536" t="str">
            <v>F</v>
          </cell>
          <cell r="F4536">
            <v>36</v>
          </cell>
          <cell r="G4536" t="str">
            <v>V 35</v>
          </cell>
          <cell r="H4536" t="str">
            <v>V 35</v>
          </cell>
          <cell r="I4536" t="str">
            <v>1st</v>
          </cell>
          <cell r="J4536" t="str">
            <v>SS</v>
          </cell>
          <cell r="K4536">
            <v>3</v>
          </cell>
        </row>
        <row r="4537">
          <cell r="B4537" t="str">
            <v>Jennifer</v>
          </cell>
          <cell r="C4537" t="str">
            <v>Graham</v>
          </cell>
          <cell r="D4537">
            <v>30698</v>
          </cell>
          <cell r="E4537" t="str">
            <v>F</v>
          </cell>
          <cell r="F4537">
            <v>40</v>
          </cell>
          <cell r="G4537" t="str">
            <v>V 35</v>
          </cell>
          <cell r="H4537" t="str">
            <v>V 35</v>
          </cell>
          <cell r="I4537" t="str">
            <v>1st</v>
          </cell>
          <cell r="J4537" t="str">
            <v>SS</v>
          </cell>
          <cell r="K4537">
            <v>3</v>
          </cell>
        </row>
        <row r="4538">
          <cell r="A4538">
            <v>1796</v>
          </cell>
          <cell r="B4538" t="str">
            <v>Alice</v>
          </cell>
          <cell r="C4538" t="str">
            <v>Gregorie</v>
          </cell>
          <cell r="D4538">
            <v>35532</v>
          </cell>
          <cell r="E4538" t="str">
            <v>F</v>
          </cell>
          <cell r="F4538">
            <v>27</v>
          </cell>
          <cell r="G4538" t="str">
            <v>S</v>
          </cell>
          <cell r="I4538" t="str">
            <v>1st</v>
          </cell>
          <cell r="J4538" t="str">
            <v>SS</v>
          </cell>
          <cell r="K4538">
            <v>3</v>
          </cell>
        </row>
        <row r="4539">
          <cell r="B4539" t="str">
            <v>Ashley</v>
          </cell>
          <cell r="C4539" t="str">
            <v>Harrison</v>
          </cell>
          <cell r="D4539">
            <v>24693</v>
          </cell>
          <cell r="E4539" t="str">
            <v>F</v>
          </cell>
          <cell r="F4539">
            <v>56</v>
          </cell>
          <cell r="G4539" t="str">
            <v>V 55</v>
          </cell>
          <cell r="H4539" t="str">
            <v>V 55</v>
          </cell>
          <cell r="I4539" t="str">
            <v>1st</v>
          </cell>
          <cell r="J4539" t="str">
            <v>SS</v>
          </cell>
          <cell r="K4539">
            <v>3</v>
          </cell>
        </row>
        <row r="4540">
          <cell r="A4540">
            <v>1805</v>
          </cell>
          <cell r="B4540" t="str">
            <v>Angie</v>
          </cell>
          <cell r="C4540" t="str">
            <v>Hayes</v>
          </cell>
          <cell r="D4540">
            <v>28890</v>
          </cell>
          <cell r="E4540" t="str">
            <v>F</v>
          </cell>
          <cell r="F4540">
            <v>45</v>
          </cell>
          <cell r="G4540" t="str">
            <v>V 45</v>
          </cell>
          <cell r="H4540" t="str">
            <v>V 35</v>
          </cell>
          <cell r="I4540" t="str">
            <v>`</v>
          </cell>
          <cell r="J4540" t="str">
            <v>SS</v>
          </cell>
          <cell r="K4540">
            <v>3</v>
          </cell>
        </row>
        <row r="4541">
          <cell r="A4541">
            <v>1831</v>
          </cell>
          <cell r="B4541" t="str">
            <v>Angie</v>
          </cell>
          <cell r="C4541" t="str">
            <v>Hayes</v>
          </cell>
          <cell r="D4541">
            <v>28890</v>
          </cell>
          <cell r="E4541" t="str">
            <v>F</v>
          </cell>
          <cell r="F4541">
            <v>45</v>
          </cell>
          <cell r="G4541" t="str">
            <v>V 45</v>
          </cell>
          <cell r="H4541" t="str">
            <v>V 35</v>
          </cell>
          <cell r="I4541" t="str">
            <v>`</v>
          </cell>
          <cell r="J4541" t="str">
            <v>SS</v>
          </cell>
          <cell r="K4541">
            <v>3</v>
          </cell>
        </row>
        <row r="4542">
          <cell r="B4542" t="str">
            <v>Paula</v>
          </cell>
          <cell r="C4542" t="str">
            <v>Heyes</v>
          </cell>
          <cell r="D4542">
            <v>25857</v>
          </cell>
          <cell r="E4542" t="str">
            <v>F</v>
          </cell>
          <cell r="F4542">
            <v>53</v>
          </cell>
          <cell r="G4542" t="str">
            <v>V 45</v>
          </cell>
          <cell r="H4542" t="str">
            <v>V 45</v>
          </cell>
          <cell r="I4542" t="str">
            <v>1st</v>
          </cell>
          <cell r="J4542" t="str">
            <v>SS</v>
          </cell>
          <cell r="K4542">
            <v>3</v>
          </cell>
        </row>
        <row r="4543">
          <cell r="A4543">
            <v>1812</v>
          </cell>
          <cell r="B4543" t="str">
            <v>Gushi</v>
          </cell>
          <cell r="C4543" t="str">
            <v>Hunjan</v>
          </cell>
          <cell r="D4543">
            <v>36127</v>
          </cell>
          <cell r="E4543" t="str">
            <v>F</v>
          </cell>
          <cell r="F4543">
            <v>25</v>
          </cell>
          <cell r="G4543" t="str">
            <v>S</v>
          </cell>
          <cell r="H4543" t="str">
            <v>S</v>
          </cell>
          <cell r="I4543" t="str">
            <v>1st</v>
          </cell>
          <cell r="J4543" t="str">
            <v>SS</v>
          </cell>
          <cell r="K4543">
            <v>3</v>
          </cell>
        </row>
        <row r="4544">
          <cell r="A4544">
            <v>1810</v>
          </cell>
          <cell r="B4544" t="str">
            <v>Jenny</v>
          </cell>
          <cell r="C4544" t="str">
            <v>Ingram-Tedd</v>
          </cell>
          <cell r="D4544">
            <v>29409</v>
          </cell>
          <cell r="E4544" t="str">
            <v>F</v>
          </cell>
          <cell r="F4544">
            <v>44</v>
          </cell>
          <cell r="G4544" t="str">
            <v>V 35</v>
          </cell>
          <cell r="H4544" t="str">
            <v>V 35</v>
          </cell>
          <cell r="I4544" t="str">
            <v>1st</v>
          </cell>
          <cell r="J4544" t="str">
            <v>SS</v>
          </cell>
          <cell r="K4544">
            <v>3</v>
          </cell>
        </row>
        <row r="4545">
          <cell r="A4545">
            <v>1768</v>
          </cell>
          <cell r="B4545" t="str">
            <v>Jessica</v>
          </cell>
          <cell r="C4545" t="str">
            <v>Ives-Keeler</v>
          </cell>
          <cell r="D4545">
            <v>34679</v>
          </cell>
          <cell r="E4545" t="str">
            <v>F</v>
          </cell>
          <cell r="F4545">
            <v>29</v>
          </cell>
          <cell r="G4545" t="str">
            <v>S</v>
          </cell>
          <cell r="H4545" t="str">
            <v>S</v>
          </cell>
          <cell r="I4545" t="str">
            <v>1st</v>
          </cell>
          <cell r="J4545" t="str">
            <v>SS</v>
          </cell>
          <cell r="K4545">
            <v>3</v>
          </cell>
        </row>
        <row r="4546">
          <cell r="A4546">
            <v>1773</v>
          </cell>
          <cell r="B4546" t="str">
            <v>Kirsten</v>
          </cell>
          <cell r="C4546" t="str">
            <v>Jarvis</v>
          </cell>
          <cell r="D4546">
            <v>31191</v>
          </cell>
          <cell r="E4546" t="str">
            <v>F</v>
          </cell>
          <cell r="F4546">
            <v>39</v>
          </cell>
          <cell r="G4546" t="str">
            <v>V 35</v>
          </cell>
          <cell r="H4546" t="str">
            <v>V 35</v>
          </cell>
          <cell r="I4546" t="str">
            <v>1st</v>
          </cell>
          <cell r="J4546" t="str">
            <v>SS</v>
          </cell>
          <cell r="K4546">
            <v>3</v>
          </cell>
        </row>
        <row r="4547">
          <cell r="B4547" t="str">
            <v>Cleo</v>
          </cell>
          <cell r="C4547" t="str">
            <v>Keyte</v>
          </cell>
          <cell r="D4547">
            <v>32257</v>
          </cell>
          <cell r="E4547" t="str">
            <v>F</v>
          </cell>
          <cell r="F4547">
            <v>36</v>
          </cell>
          <cell r="G4547" t="str">
            <v>V 35</v>
          </cell>
          <cell r="H4547" t="str">
            <v>S</v>
          </cell>
          <cell r="I4547" t="str">
            <v>1st</v>
          </cell>
          <cell r="J4547" t="str">
            <v>SS</v>
          </cell>
          <cell r="K4547">
            <v>3</v>
          </cell>
        </row>
        <row r="4548">
          <cell r="A4548">
            <v>1765</v>
          </cell>
          <cell r="B4548" t="str">
            <v>Sarah</v>
          </cell>
          <cell r="C4548" t="str">
            <v>Kinsella</v>
          </cell>
          <cell r="D4548">
            <v>27122</v>
          </cell>
          <cell r="E4548" t="str">
            <v>F</v>
          </cell>
          <cell r="F4548">
            <v>50</v>
          </cell>
          <cell r="G4548" t="str">
            <v>V 45</v>
          </cell>
          <cell r="H4548" t="str">
            <v>V 45</v>
          </cell>
          <cell r="I4548" t="str">
            <v>1st</v>
          </cell>
          <cell r="J4548" t="str">
            <v>SS</v>
          </cell>
          <cell r="K4548">
            <v>3</v>
          </cell>
        </row>
        <row r="4549">
          <cell r="A4549">
            <v>1804</v>
          </cell>
          <cell r="B4549" t="str">
            <v>Remy</v>
          </cell>
          <cell r="C4549" t="str">
            <v>Knowles</v>
          </cell>
          <cell r="D4549">
            <v>37938</v>
          </cell>
          <cell r="E4549" t="str">
            <v>F</v>
          </cell>
          <cell r="F4549">
            <v>20</v>
          </cell>
          <cell r="G4549" t="str">
            <v>S</v>
          </cell>
          <cell r="H4549" t="str">
            <v>S</v>
          </cell>
          <cell r="I4549" t="str">
            <v>1st</v>
          </cell>
          <cell r="J4549" t="str">
            <v>SS</v>
          </cell>
          <cell r="K4549">
            <v>3</v>
          </cell>
        </row>
        <row r="4550">
          <cell r="B4550" t="str">
            <v>Danielle</v>
          </cell>
          <cell r="C4550" t="str">
            <v>Lewis</v>
          </cell>
          <cell r="D4550">
            <v>29828</v>
          </cell>
          <cell r="E4550" t="str">
            <v>F</v>
          </cell>
          <cell r="F4550">
            <v>42</v>
          </cell>
          <cell r="G4550" t="str">
            <v>V 35</v>
          </cell>
          <cell r="H4550" t="str">
            <v>V 35</v>
          </cell>
          <cell r="I4550" t="str">
            <v>1st</v>
          </cell>
          <cell r="J4550" t="str">
            <v>SS</v>
          </cell>
          <cell r="K4550">
            <v>3</v>
          </cell>
        </row>
        <row r="4551">
          <cell r="A4551">
            <v>1752</v>
          </cell>
          <cell r="B4551" t="str">
            <v>Pam</v>
          </cell>
          <cell r="C4551" t="str">
            <v>Lewis</v>
          </cell>
          <cell r="D4551">
            <v>19756</v>
          </cell>
          <cell r="E4551" t="str">
            <v>F</v>
          </cell>
          <cell r="F4551">
            <v>70</v>
          </cell>
          <cell r="G4551" t="str">
            <v>V 65</v>
          </cell>
          <cell r="H4551" t="str">
            <v>S</v>
          </cell>
          <cell r="I4551" t="str">
            <v>1st</v>
          </cell>
          <cell r="J4551" t="str">
            <v>SS</v>
          </cell>
          <cell r="K4551">
            <v>3</v>
          </cell>
        </row>
        <row r="4552">
          <cell r="B4552" t="str">
            <v>Caroline</v>
          </cell>
          <cell r="C4552" t="str">
            <v>Longfellow</v>
          </cell>
          <cell r="D4552">
            <v>25461</v>
          </cell>
          <cell r="E4552" t="str">
            <v>F</v>
          </cell>
          <cell r="F4552">
            <v>54</v>
          </cell>
          <cell r="G4552" t="str">
            <v>V 45</v>
          </cell>
          <cell r="H4552" t="str">
            <v>V 45</v>
          </cell>
          <cell r="I4552" t="str">
            <v>1st</v>
          </cell>
          <cell r="J4552" t="str">
            <v>SS</v>
          </cell>
          <cell r="K4552">
            <v>3</v>
          </cell>
        </row>
        <row r="4553">
          <cell r="A4553">
            <v>1764</v>
          </cell>
          <cell r="B4553" t="str">
            <v>Lianne</v>
          </cell>
          <cell r="C4553" t="str">
            <v>Loosley</v>
          </cell>
          <cell r="D4553">
            <v>30183</v>
          </cell>
          <cell r="E4553" t="str">
            <v>F</v>
          </cell>
          <cell r="F4553">
            <v>41</v>
          </cell>
          <cell r="G4553" t="str">
            <v>V 35</v>
          </cell>
          <cell r="H4553" t="str">
            <v>V 35</v>
          </cell>
          <cell r="I4553" t="str">
            <v>1st</v>
          </cell>
          <cell r="J4553" t="str">
            <v>SS</v>
          </cell>
          <cell r="K4553">
            <v>3</v>
          </cell>
        </row>
        <row r="4554">
          <cell r="B4554" t="str">
            <v>Leanne</v>
          </cell>
          <cell r="C4554" t="str">
            <v>Mahoney</v>
          </cell>
          <cell r="D4554">
            <v>30869</v>
          </cell>
          <cell r="E4554" t="str">
            <v>F</v>
          </cell>
          <cell r="F4554">
            <v>40</v>
          </cell>
          <cell r="G4554" t="str">
            <v>V 35</v>
          </cell>
          <cell r="H4554" t="str">
            <v>V 35</v>
          </cell>
          <cell r="I4554" t="str">
            <v>1st</v>
          </cell>
          <cell r="J4554" t="str">
            <v>SS</v>
          </cell>
          <cell r="K4554">
            <v>3</v>
          </cell>
        </row>
        <row r="4555">
          <cell r="B4555" t="str">
            <v>Laila</v>
          </cell>
          <cell r="C4555" t="str">
            <v>Manning</v>
          </cell>
          <cell r="D4555">
            <v>30473</v>
          </cell>
          <cell r="E4555" t="str">
            <v>F</v>
          </cell>
          <cell r="F4555">
            <v>41</v>
          </cell>
          <cell r="G4555" t="str">
            <v>V 35</v>
          </cell>
          <cell r="H4555" t="str">
            <v>S</v>
          </cell>
          <cell r="I4555" t="str">
            <v>1st</v>
          </cell>
          <cell r="J4555" t="str">
            <v>SS</v>
          </cell>
          <cell r="K4555">
            <v>3</v>
          </cell>
        </row>
        <row r="4556">
          <cell r="A4556">
            <v>1834</v>
          </cell>
          <cell r="B4556" t="str">
            <v>Hannah</v>
          </cell>
          <cell r="C4556" t="str">
            <v>Manton</v>
          </cell>
          <cell r="D4556">
            <v>35215</v>
          </cell>
          <cell r="E4556" t="str">
            <v>F</v>
          </cell>
          <cell r="F4556">
            <v>28</v>
          </cell>
          <cell r="G4556" t="str">
            <v>S</v>
          </cell>
          <cell r="H4556" t="str">
            <v>S</v>
          </cell>
          <cell r="I4556" t="str">
            <v>1st</v>
          </cell>
          <cell r="J4556" t="str">
            <v>SS</v>
          </cell>
          <cell r="K4556">
            <v>3</v>
          </cell>
        </row>
        <row r="4557">
          <cell r="A4557">
            <v>1811</v>
          </cell>
          <cell r="B4557" t="str">
            <v>Lucy</v>
          </cell>
          <cell r="C4557" t="str">
            <v>Martin</v>
          </cell>
          <cell r="D4557">
            <v>31382</v>
          </cell>
          <cell r="E4557" t="str">
            <v>F</v>
          </cell>
          <cell r="F4557">
            <v>38</v>
          </cell>
          <cell r="G4557" t="str">
            <v>V 35</v>
          </cell>
          <cell r="H4557" t="str">
            <v>V 35</v>
          </cell>
          <cell r="I4557" t="str">
            <v>1st</v>
          </cell>
          <cell r="J4557" t="str">
            <v>SS</v>
          </cell>
          <cell r="K4557">
            <v>3</v>
          </cell>
        </row>
        <row r="4558">
          <cell r="A4558">
            <v>1832</v>
          </cell>
          <cell r="B4558" t="str">
            <v>Lucy</v>
          </cell>
          <cell r="C4558" t="str">
            <v>Martin</v>
          </cell>
          <cell r="D4558">
            <v>31382</v>
          </cell>
          <cell r="E4558" t="str">
            <v>F</v>
          </cell>
          <cell r="F4558">
            <v>38</v>
          </cell>
          <cell r="G4558" t="str">
            <v>V 35</v>
          </cell>
          <cell r="H4558" t="str">
            <v>V 35</v>
          </cell>
          <cell r="I4558" t="str">
            <v>1st</v>
          </cell>
          <cell r="J4558" t="str">
            <v>SS</v>
          </cell>
          <cell r="K4558">
            <v>3</v>
          </cell>
        </row>
        <row r="4559">
          <cell r="B4559" t="str">
            <v>Angie</v>
          </cell>
          <cell r="C4559" t="str">
            <v>Mayes</v>
          </cell>
          <cell r="E4559" t="str">
            <v>F</v>
          </cell>
          <cell r="F4559">
            <v>124</v>
          </cell>
          <cell r="G4559" t="str">
            <v>?</v>
          </cell>
          <cell r="H4559" t="str">
            <v>S</v>
          </cell>
          <cell r="I4559" t="str">
            <v>1st</v>
          </cell>
          <cell r="J4559" t="str">
            <v>SS</v>
          </cell>
          <cell r="K4559">
            <v>3</v>
          </cell>
        </row>
        <row r="4560">
          <cell r="B4560" t="str">
            <v>Liz</v>
          </cell>
          <cell r="C4560" t="str">
            <v>McCann</v>
          </cell>
          <cell r="D4560">
            <v>27989</v>
          </cell>
          <cell r="E4560" t="str">
            <v>F</v>
          </cell>
          <cell r="F4560">
            <v>47</v>
          </cell>
          <cell r="G4560" t="str">
            <v>V 45</v>
          </cell>
          <cell r="H4560" t="str">
            <v>V 45</v>
          </cell>
          <cell r="I4560" t="str">
            <v>1st</v>
          </cell>
          <cell r="J4560" t="str">
            <v>SS</v>
          </cell>
          <cell r="K4560">
            <v>3</v>
          </cell>
        </row>
        <row r="4561">
          <cell r="B4561" t="str">
            <v>Victoria</v>
          </cell>
          <cell r="C4561" t="str">
            <v>McIver</v>
          </cell>
          <cell r="D4561">
            <v>27241</v>
          </cell>
          <cell r="E4561" t="str">
            <v>F</v>
          </cell>
          <cell r="F4561">
            <v>49</v>
          </cell>
          <cell r="G4561" t="str">
            <v>V 45</v>
          </cell>
          <cell r="H4561" t="str">
            <v>V 45</v>
          </cell>
          <cell r="I4561" t="str">
            <v>1st</v>
          </cell>
          <cell r="J4561" t="str">
            <v>SS</v>
          </cell>
          <cell r="K4561">
            <v>3</v>
          </cell>
        </row>
        <row r="4562">
          <cell r="A4562">
            <v>1761</v>
          </cell>
          <cell r="B4562" t="str">
            <v>Julia</v>
          </cell>
          <cell r="C4562" t="str">
            <v>Middleton</v>
          </cell>
          <cell r="D4562">
            <v>32228</v>
          </cell>
          <cell r="E4562" t="str">
            <v>F</v>
          </cell>
          <cell r="F4562">
            <v>36</v>
          </cell>
          <cell r="G4562" t="str">
            <v>V 35</v>
          </cell>
          <cell r="H4562" t="str">
            <v>V 35</v>
          </cell>
          <cell r="I4562" t="str">
            <v>1st</v>
          </cell>
          <cell r="J4562" t="str">
            <v>SS</v>
          </cell>
          <cell r="K4562">
            <v>3</v>
          </cell>
        </row>
        <row r="4563">
          <cell r="B4563" t="str">
            <v>Anne</v>
          </cell>
          <cell r="C4563" t="str">
            <v>Miller</v>
          </cell>
          <cell r="D4563">
            <v>24732</v>
          </cell>
          <cell r="E4563" t="str">
            <v>F</v>
          </cell>
          <cell r="F4563">
            <v>56</v>
          </cell>
          <cell r="G4563" t="str">
            <v>V 55</v>
          </cell>
          <cell r="H4563" t="str">
            <v>V 55</v>
          </cell>
          <cell r="I4563" t="str">
            <v>1st</v>
          </cell>
          <cell r="J4563" t="str">
            <v>SS</v>
          </cell>
          <cell r="K4563">
            <v>3</v>
          </cell>
        </row>
        <row r="4564">
          <cell r="A4564">
            <v>1755</v>
          </cell>
          <cell r="B4564" t="str">
            <v>Storm</v>
          </cell>
          <cell r="C4564" t="str">
            <v>Moore</v>
          </cell>
          <cell r="D4564">
            <v>38188</v>
          </cell>
          <cell r="E4564" t="str">
            <v>F</v>
          </cell>
          <cell r="F4564">
            <v>19</v>
          </cell>
          <cell r="G4564" t="str">
            <v>U 20</v>
          </cell>
          <cell r="H4564" t="str">
            <v>U 20</v>
          </cell>
          <cell r="I4564" t="str">
            <v>1st</v>
          </cell>
          <cell r="J4564" t="str">
            <v>SS</v>
          </cell>
          <cell r="K4564">
            <v>3</v>
          </cell>
        </row>
        <row r="4565">
          <cell r="A4565">
            <v>1821</v>
          </cell>
          <cell r="B4565" t="str">
            <v>Helen</v>
          </cell>
          <cell r="C4565" t="str">
            <v>Moye</v>
          </cell>
          <cell r="E4565" t="str">
            <v>F</v>
          </cell>
          <cell r="F4565">
            <v>124</v>
          </cell>
          <cell r="G4565" t="str">
            <v>S</v>
          </cell>
          <cell r="I4565" t="str">
            <v>1st</v>
          </cell>
          <cell r="J4565" t="str">
            <v>SS</v>
          </cell>
          <cell r="K4565">
            <v>3</v>
          </cell>
        </row>
        <row r="4566">
          <cell r="A4566">
            <v>1758</v>
          </cell>
          <cell r="B4566" t="str">
            <v>Gemma</v>
          </cell>
          <cell r="C4566" t="str">
            <v>O'Donnell</v>
          </cell>
          <cell r="D4566">
            <v>36523</v>
          </cell>
          <cell r="E4566" t="str">
            <v>F</v>
          </cell>
          <cell r="F4566">
            <v>24</v>
          </cell>
          <cell r="G4566" t="str">
            <v>S</v>
          </cell>
          <cell r="I4566" t="str">
            <v>1st</v>
          </cell>
          <cell r="J4566" t="str">
            <v>SS</v>
          </cell>
          <cell r="K4566">
            <v>3</v>
          </cell>
        </row>
        <row r="4567">
          <cell r="A4567">
            <v>1757</v>
          </cell>
          <cell r="B4567" t="str">
            <v>Laura</v>
          </cell>
          <cell r="C4567" t="str">
            <v>O'Donnell</v>
          </cell>
          <cell r="D4567">
            <v>26766</v>
          </cell>
          <cell r="E4567" t="str">
            <v>F</v>
          </cell>
          <cell r="F4567">
            <v>51</v>
          </cell>
          <cell r="G4567" t="str">
            <v>V 45</v>
          </cell>
          <cell r="I4567" t="str">
            <v>1st</v>
          </cell>
          <cell r="J4567" t="str">
            <v>SS</v>
          </cell>
          <cell r="K4567">
            <v>3</v>
          </cell>
        </row>
        <row r="4568">
          <cell r="A4568">
            <v>1807</v>
          </cell>
          <cell r="B4568" t="str">
            <v>Stacey</v>
          </cell>
          <cell r="C4568" t="str">
            <v>Pallister</v>
          </cell>
          <cell r="D4568" t="str">
            <v>13/05/87</v>
          </cell>
          <cell r="E4568" t="str">
            <v>F</v>
          </cell>
          <cell r="F4568">
            <v>37</v>
          </cell>
          <cell r="G4568" t="str">
            <v>V 35</v>
          </cell>
          <cell r="H4568" t="str">
            <v>V 35</v>
          </cell>
          <cell r="I4568" t="str">
            <v>1st</v>
          </cell>
          <cell r="J4568" t="str">
            <v>SS</v>
          </cell>
          <cell r="K4568">
            <v>3</v>
          </cell>
        </row>
        <row r="4569">
          <cell r="A4569">
            <v>1819</v>
          </cell>
          <cell r="B4569" t="str">
            <v>Janette</v>
          </cell>
          <cell r="C4569" t="str">
            <v>Parker</v>
          </cell>
          <cell r="D4569">
            <v>27166</v>
          </cell>
          <cell r="E4569" t="str">
            <v>F</v>
          </cell>
          <cell r="F4569">
            <v>50</v>
          </cell>
          <cell r="G4569" t="str">
            <v>V 45</v>
          </cell>
          <cell r="H4569" t="str">
            <v>V 45</v>
          </cell>
          <cell r="I4569" t="str">
            <v>1st</v>
          </cell>
          <cell r="J4569" t="str">
            <v>SS</v>
          </cell>
          <cell r="K4569">
            <v>3</v>
          </cell>
        </row>
        <row r="4570">
          <cell r="A4570">
            <v>1774</v>
          </cell>
          <cell r="B4570" t="str">
            <v>Lauren</v>
          </cell>
          <cell r="C4570" t="str">
            <v>Pegg</v>
          </cell>
          <cell r="D4570">
            <v>32384</v>
          </cell>
          <cell r="E4570" t="str">
            <v>F</v>
          </cell>
          <cell r="F4570">
            <v>35</v>
          </cell>
          <cell r="G4570" t="str">
            <v>V 35</v>
          </cell>
          <cell r="H4570" t="str">
            <v>S</v>
          </cell>
          <cell r="I4570" t="str">
            <v>1st</v>
          </cell>
          <cell r="J4570" t="str">
            <v>SS</v>
          </cell>
          <cell r="K4570">
            <v>3</v>
          </cell>
        </row>
        <row r="4571">
          <cell r="B4571" t="str">
            <v>Janice</v>
          </cell>
          <cell r="C4571" t="str">
            <v>Penman</v>
          </cell>
          <cell r="D4571">
            <v>22522</v>
          </cell>
          <cell r="E4571" t="str">
            <v>F</v>
          </cell>
          <cell r="F4571">
            <v>62</v>
          </cell>
          <cell r="G4571" t="str">
            <v>V 55</v>
          </cell>
          <cell r="H4571" t="str">
            <v>V 55</v>
          </cell>
          <cell r="I4571" t="str">
            <v>1st</v>
          </cell>
          <cell r="J4571" t="str">
            <v>SS</v>
          </cell>
          <cell r="K4571">
            <v>3</v>
          </cell>
        </row>
        <row r="4572">
          <cell r="A4572">
            <v>1822</v>
          </cell>
          <cell r="B4572" t="str">
            <v>Lily</v>
          </cell>
          <cell r="C4572" t="str">
            <v>Robinson</v>
          </cell>
          <cell r="D4572">
            <v>37359</v>
          </cell>
          <cell r="E4572" t="str">
            <v>F</v>
          </cell>
          <cell r="F4572">
            <v>22</v>
          </cell>
          <cell r="G4572" t="str">
            <v>S</v>
          </cell>
          <cell r="H4572" t="str">
            <v>S</v>
          </cell>
          <cell r="I4572" t="str">
            <v>1st</v>
          </cell>
          <cell r="J4572" t="str">
            <v>SS</v>
          </cell>
          <cell r="K4572">
            <v>3</v>
          </cell>
        </row>
        <row r="4573">
          <cell r="B4573" t="str">
            <v>Sarah</v>
          </cell>
          <cell r="C4573" t="str">
            <v>Saunders</v>
          </cell>
          <cell r="D4573">
            <v>29681</v>
          </cell>
          <cell r="E4573" t="str">
            <v>F</v>
          </cell>
          <cell r="F4573">
            <v>43</v>
          </cell>
          <cell r="G4573" t="str">
            <v>V 35</v>
          </cell>
          <cell r="H4573" t="str">
            <v>V 35</v>
          </cell>
          <cell r="I4573" t="str">
            <v>1st</v>
          </cell>
          <cell r="J4573" t="str">
            <v>SS</v>
          </cell>
          <cell r="K4573">
            <v>3</v>
          </cell>
        </row>
        <row r="4574">
          <cell r="A4574">
            <v>1756</v>
          </cell>
          <cell r="B4574" t="str">
            <v>Andrea</v>
          </cell>
          <cell r="C4574" t="str">
            <v>Skidmore</v>
          </cell>
          <cell r="D4574">
            <v>26887</v>
          </cell>
          <cell r="E4574" t="str">
            <v>F</v>
          </cell>
          <cell r="F4574">
            <v>50</v>
          </cell>
          <cell r="G4574" t="str">
            <v>V 45</v>
          </cell>
          <cell r="I4574" t="str">
            <v>1st</v>
          </cell>
          <cell r="J4574" t="str">
            <v>SS</v>
          </cell>
          <cell r="K4574">
            <v>3</v>
          </cell>
        </row>
        <row r="4575">
          <cell r="B4575" t="str">
            <v>Paula</v>
          </cell>
          <cell r="C4575" t="str">
            <v>Sparks</v>
          </cell>
          <cell r="D4575">
            <v>23644</v>
          </cell>
          <cell r="E4575" t="str">
            <v>F</v>
          </cell>
          <cell r="F4575">
            <v>59</v>
          </cell>
          <cell r="G4575" t="str">
            <v>V 55</v>
          </cell>
          <cell r="H4575" t="str">
            <v>V 55</v>
          </cell>
          <cell r="I4575" t="str">
            <v>1st</v>
          </cell>
          <cell r="J4575" t="str">
            <v>SS</v>
          </cell>
          <cell r="K4575">
            <v>3</v>
          </cell>
        </row>
        <row r="4576">
          <cell r="A4576">
            <v>1776</v>
          </cell>
          <cell r="B4576" t="str">
            <v>Teresa</v>
          </cell>
          <cell r="C4576" t="str">
            <v>Sutherill</v>
          </cell>
          <cell r="D4576">
            <v>23275</v>
          </cell>
          <cell r="E4576" t="str">
            <v>F</v>
          </cell>
          <cell r="F4576">
            <v>60</v>
          </cell>
          <cell r="G4576" t="str">
            <v>V 55</v>
          </cell>
          <cell r="H4576" t="str">
            <v>V 55</v>
          </cell>
          <cell r="I4576" t="str">
            <v>1st</v>
          </cell>
          <cell r="J4576" t="str">
            <v>SS</v>
          </cell>
          <cell r="K4576">
            <v>3</v>
          </cell>
        </row>
        <row r="4577">
          <cell r="B4577" t="str">
            <v>Sarah</v>
          </cell>
          <cell r="C4577" t="str">
            <v>Swindell</v>
          </cell>
          <cell r="D4577">
            <v>34001</v>
          </cell>
          <cell r="E4577" t="str">
            <v>F</v>
          </cell>
          <cell r="F4577">
            <v>31</v>
          </cell>
          <cell r="G4577" t="str">
            <v>S</v>
          </cell>
          <cell r="H4577" t="str">
            <v>S</v>
          </cell>
          <cell r="I4577" t="str">
            <v>1st</v>
          </cell>
          <cell r="J4577" t="str">
            <v>SS</v>
          </cell>
          <cell r="K4577">
            <v>3</v>
          </cell>
        </row>
        <row r="4578">
          <cell r="A4578">
            <v>1800</v>
          </cell>
          <cell r="B4578" t="str">
            <v>Chrissie</v>
          </cell>
          <cell r="C4578" t="str">
            <v>Thomas</v>
          </cell>
          <cell r="D4578">
            <v>31502</v>
          </cell>
          <cell r="E4578" t="str">
            <v>F</v>
          </cell>
          <cell r="F4578">
            <v>38</v>
          </cell>
          <cell r="G4578" t="str">
            <v>V 35</v>
          </cell>
          <cell r="H4578" t="str">
            <v>V 35</v>
          </cell>
          <cell r="I4578" t="str">
            <v>1st</v>
          </cell>
          <cell r="J4578" t="str">
            <v>SS</v>
          </cell>
          <cell r="K4578">
            <v>3</v>
          </cell>
        </row>
        <row r="4579">
          <cell r="A4579">
            <v>1794</v>
          </cell>
          <cell r="B4579" t="str">
            <v>Kate</v>
          </cell>
          <cell r="C4579" t="str">
            <v>Towsey</v>
          </cell>
          <cell r="D4579">
            <v>36074</v>
          </cell>
          <cell r="E4579" t="str">
            <v>F</v>
          </cell>
          <cell r="F4579">
            <v>25</v>
          </cell>
          <cell r="G4579" t="str">
            <v>S</v>
          </cell>
          <cell r="I4579" t="str">
            <v>1st</v>
          </cell>
          <cell r="J4579" t="str">
            <v>SS</v>
          </cell>
          <cell r="K4579">
            <v>3</v>
          </cell>
        </row>
        <row r="4580">
          <cell r="A4580">
            <v>1802</v>
          </cell>
          <cell r="B4580" t="str">
            <v>Lina</v>
          </cell>
          <cell r="C4580" t="str">
            <v>Tzompova</v>
          </cell>
          <cell r="D4580">
            <v>29790</v>
          </cell>
          <cell r="E4580" t="str">
            <v>F</v>
          </cell>
          <cell r="F4580">
            <v>42</v>
          </cell>
          <cell r="G4580" t="str">
            <v>V 35</v>
          </cell>
          <cell r="H4580" t="str">
            <v>V 35</v>
          </cell>
          <cell r="I4580" t="str">
            <v>1st</v>
          </cell>
          <cell r="J4580" t="str">
            <v>SS</v>
          </cell>
          <cell r="K4580">
            <v>3</v>
          </cell>
        </row>
        <row r="4581">
          <cell r="A4581">
            <v>1823</v>
          </cell>
          <cell r="B4581" t="str">
            <v>Julie</v>
          </cell>
          <cell r="C4581" t="str">
            <v>Vooght</v>
          </cell>
          <cell r="D4581">
            <v>29544</v>
          </cell>
          <cell r="E4581" t="str">
            <v>F</v>
          </cell>
          <cell r="F4581">
            <v>43</v>
          </cell>
          <cell r="G4581" t="str">
            <v>V 35</v>
          </cell>
          <cell r="H4581" t="str">
            <v>V 35</v>
          </cell>
          <cell r="I4581" t="str">
            <v>1st</v>
          </cell>
          <cell r="J4581" t="str">
            <v>SS</v>
          </cell>
          <cell r="K4581">
            <v>3</v>
          </cell>
        </row>
        <row r="4582">
          <cell r="B4582" t="str">
            <v>Vicky</v>
          </cell>
          <cell r="C4582" t="str">
            <v>Walker-Nolan</v>
          </cell>
          <cell r="D4582">
            <v>30328</v>
          </cell>
          <cell r="E4582" t="str">
            <v>F</v>
          </cell>
          <cell r="F4582">
            <v>41</v>
          </cell>
          <cell r="G4582" t="str">
            <v>V 35</v>
          </cell>
          <cell r="H4582" t="str">
            <v>V 35</v>
          </cell>
          <cell r="I4582" t="str">
            <v>1st</v>
          </cell>
          <cell r="J4582" t="str">
            <v>SS</v>
          </cell>
          <cell r="K4582">
            <v>3</v>
          </cell>
        </row>
        <row r="4583">
          <cell r="B4583" t="str">
            <v>Hannah</v>
          </cell>
          <cell r="C4583" t="str">
            <v>Warman</v>
          </cell>
          <cell r="D4583">
            <v>29283</v>
          </cell>
          <cell r="E4583" t="str">
            <v>F</v>
          </cell>
          <cell r="F4583">
            <v>44</v>
          </cell>
          <cell r="G4583" t="str">
            <v>V 35</v>
          </cell>
          <cell r="H4583" t="str">
            <v>V 35</v>
          </cell>
          <cell r="I4583" t="str">
            <v>1st</v>
          </cell>
          <cell r="J4583" t="str">
            <v>SS</v>
          </cell>
          <cell r="K4583">
            <v>3</v>
          </cell>
        </row>
        <row r="4584">
          <cell r="B4584" t="str">
            <v>Danny</v>
          </cell>
          <cell r="C4584" t="str">
            <v>Alden</v>
          </cell>
          <cell r="D4584">
            <v>30772</v>
          </cell>
          <cell r="E4584" t="str">
            <v>M</v>
          </cell>
          <cell r="F4584">
            <v>40</v>
          </cell>
          <cell r="G4584" t="str">
            <v>V 40</v>
          </cell>
          <cell r="H4584" t="str">
            <v>S</v>
          </cell>
          <cell r="I4584" t="str">
            <v>1st</v>
          </cell>
          <cell r="J4584" t="str">
            <v>SS</v>
          </cell>
          <cell r="K4584">
            <v>3</v>
          </cell>
        </row>
        <row r="4585">
          <cell r="A4585">
            <v>1772</v>
          </cell>
          <cell r="B4585" t="str">
            <v>Russ</v>
          </cell>
          <cell r="C4585" t="str">
            <v>Andrews</v>
          </cell>
          <cell r="D4585">
            <v>22316</v>
          </cell>
          <cell r="E4585" t="str">
            <v>M</v>
          </cell>
          <cell r="F4585">
            <v>63</v>
          </cell>
          <cell r="G4585" t="str">
            <v>V 60</v>
          </cell>
          <cell r="H4585" t="str">
            <v>V 60</v>
          </cell>
          <cell r="I4585" t="str">
            <v>1st</v>
          </cell>
          <cell r="J4585" t="str">
            <v>SS</v>
          </cell>
          <cell r="K4585">
            <v>3</v>
          </cell>
        </row>
        <row r="4586">
          <cell r="B4586" t="str">
            <v>Mike</v>
          </cell>
          <cell r="C4586" t="str">
            <v>Astley</v>
          </cell>
          <cell r="D4586">
            <v>24580</v>
          </cell>
          <cell r="E4586" t="str">
            <v>M</v>
          </cell>
          <cell r="F4586">
            <v>57</v>
          </cell>
          <cell r="G4586" t="str">
            <v>V 50</v>
          </cell>
          <cell r="H4586" t="str">
            <v>V 50</v>
          </cell>
          <cell r="I4586" t="str">
            <v>1st</v>
          </cell>
          <cell r="J4586" t="str">
            <v>SS</v>
          </cell>
          <cell r="K4586">
            <v>3</v>
          </cell>
        </row>
        <row r="4587">
          <cell r="A4587">
            <v>1789</v>
          </cell>
          <cell r="B4587" t="str">
            <v>Abdullah</v>
          </cell>
          <cell r="C4587" t="str">
            <v>Athar</v>
          </cell>
          <cell r="D4587">
            <v>36018</v>
          </cell>
          <cell r="E4587" t="str">
            <v>M</v>
          </cell>
          <cell r="F4587">
            <v>25</v>
          </cell>
          <cell r="G4587" t="str">
            <v>S</v>
          </cell>
          <cell r="H4587" t="str">
            <v>S</v>
          </cell>
          <cell r="I4587" t="str">
            <v>1st</v>
          </cell>
          <cell r="J4587" t="str">
            <v>SS</v>
          </cell>
          <cell r="K4587">
            <v>3</v>
          </cell>
        </row>
        <row r="4588">
          <cell r="A4588">
            <v>1771</v>
          </cell>
          <cell r="B4588" t="str">
            <v>Peter</v>
          </cell>
          <cell r="C4588" t="str">
            <v>Bampton-Clare</v>
          </cell>
          <cell r="D4588">
            <v>30218</v>
          </cell>
          <cell r="E4588" t="str">
            <v>M</v>
          </cell>
          <cell r="F4588">
            <v>41</v>
          </cell>
          <cell r="G4588" t="str">
            <v>V 40</v>
          </cell>
          <cell r="H4588" t="str">
            <v>V 40</v>
          </cell>
          <cell r="I4588" t="str">
            <v>1st</v>
          </cell>
          <cell r="J4588" t="str">
            <v>SS</v>
          </cell>
          <cell r="K4588">
            <v>3</v>
          </cell>
        </row>
        <row r="4589">
          <cell r="A4589">
            <v>1826</v>
          </cell>
          <cell r="B4589" t="str">
            <v>Ben</v>
          </cell>
          <cell r="C4589" t="str">
            <v>Barker</v>
          </cell>
          <cell r="D4589">
            <v>29359</v>
          </cell>
          <cell r="E4589" t="str">
            <v>M</v>
          </cell>
          <cell r="F4589">
            <v>44</v>
          </cell>
          <cell r="G4589" t="str">
            <v>V 40</v>
          </cell>
          <cell r="H4589" t="str">
            <v>V 40</v>
          </cell>
          <cell r="I4589" t="str">
            <v>1st</v>
          </cell>
          <cell r="J4589" t="str">
            <v>SS</v>
          </cell>
          <cell r="K4589">
            <v>3</v>
          </cell>
        </row>
        <row r="4590">
          <cell r="A4590">
            <v>1806</v>
          </cell>
          <cell r="B4590" t="str">
            <v>Joe</v>
          </cell>
          <cell r="C4590" t="str">
            <v>Bateman</v>
          </cell>
          <cell r="D4590">
            <v>33888</v>
          </cell>
          <cell r="E4590" t="str">
            <v>M</v>
          </cell>
          <cell r="F4590">
            <v>31</v>
          </cell>
          <cell r="G4590" t="str">
            <v>S</v>
          </cell>
          <cell r="H4590" t="str">
            <v>S</v>
          </cell>
          <cell r="I4590" t="str">
            <v>1st</v>
          </cell>
          <cell r="J4590" t="str">
            <v>SS</v>
          </cell>
          <cell r="K4590">
            <v>3</v>
          </cell>
        </row>
        <row r="4591">
          <cell r="A4591">
            <v>1815</v>
          </cell>
          <cell r="B4591" t="str">
            <v>Archie</v>
          </cell>
          <cell r="C4591" t="str">
            <v>Brown</v>
          </cell>
          <cell r="D4591">
            <v>39315</v>
          </cell>
          <cell r="E4591" t="str">
            <v>M</v>
          </cell>
          <cell r="F4591">
            <v>16</v>
          </cell>
          <cell r="G4591" t="str">
            <v>U 20</v>
          </cell>
          <cell r="I4591" t="str">
            <v>1st</v>
          </cell>
          <cell r="J4591" t="str">
            <v>SS</v>
          </cell>
          <cell r="K4591">
            <v>3</v>
          </cell>
        </row>
        <row r="4592">
          <cell r="B4592" t="str">
            <v>David</v>
          </cell>
          <cell r="C4592" t="str">
            <v>Bryan</v>
          </cell>
          <cell r="D4592">
            <v>24482</v>
          </cell>
          <cell r="E4592" t="str">
            <v>M</v>
          </cell>
          <cell r="F4592">
            <v>57</v>
          </cell>
          <cell r="G4592" t="str">
            <v>V 50</v>
          </cell>
          <cell r="H4592" t="str">
            <v>V 50</v>
          </cell>
          <cell r="I4592" t="str">
            <v>1st</v>
          </cell>
          <cell r="J4592" t="str">
            <v>SS</v>
          </cell>
          <cell r="K4592">
            <v>3</v>
          </cell>
        </row>
        <row r="4593">
          <cell r="A4593">
            <v>1791</v>
          </cell>
          <cell r="B4593" t="str">
            <v>Ade</v>
          </cell>
          <cell r="C4593" t="str">
            <v>Bullot</v>
          </cell>
          <cell r="D4593">
            <v>23425</v>
          </cell>
          <cell r="E4593" t="str">
            <v>M</v>
          </cell>
          <cell r="F4593">
            <v>60</v>
          </cell>
          <cell r="G4593" t="str">
            <v>V 60</v>
          </cell>
          <cell r="H4593" t="str">
            <v>S</v>
          </cell>
          <cell r="I4593" t="str">
            <v>1st</v>
          </cell>
          <cell r="J4593" t="str">
            <v>SS</v>
          </cell>
          <cell r="K4593">
            <v>3</v>
          </cell>
        </row>
        <row r="4594">
          <cell r="A4594">
            <v>1803</v>
          </cell>
          <cell r="B4594" t="str">
            <v>Jim</v>
          </cell>
          <cell r="C4594" t="str">
            <v>Callaghan</v>
          </cell>
          <cell r="D4594">
            <v>21967</v>
          </cell>
          <cell r="E4594" t="str">
            <v>M</v>
          </cell>
          <cell r="F4594">
            <v>64</v>
          </cell>
          <cell r="G4594" t="str">
            <v>V 60</v>
          </cell>
          <cell r="H4594" t="str">
            <v>V 60</v>
          </cell>
          <cell r="I4594" t="str">
            <v>1st</v>
          </cell>
          <cell r="J4594" t="str">
            <v>SS</v>
          </cell>
          <cell r="K4594">
            <v>3</v>
          </cell>
        </row>
        <row r="4595">
          <cell r="A4595">
            <v>1835</v>
          </cell>
          <cell r="B4595" t="str">
            <v>Lennie</v>
          </cell>
          <cell r="C4595" t="str">
            <v>Cant</v>
          </cell>
          <cell r="D4595">
            <v>36283</v>
          </cell>
          <cell r="E4595" t="str">
            <v>M</v>
          </cell>
          <cell r="F4595">
            <v>25</v>
          </cell>
          <cell r="G4595" t="str">
            <v>S</v>
          </cell>
          <cell r="I4595" t="str">
            <v>1st</v>
          </cell>
          <cell r="J4595" t="str">
            <v>SS</v>
          </cell>
          <cell r="K4595">
            <v>3</v>
          </cell>
        </row>
        <row r="4596">
          <cell r="B4596" t="str">
            <v>Aaron</v>
          </cell>
          <cell r="C4596" t="str">
            <v>Casper</v>
          </cell>
          <cell r="D4596">
            <v>32832</v>
          </cell>
          <cell r="E4596" t="str">
            <v>M</v>
          </cell>
          <cell r="F4596">
            <v>34</v>
          </cell>
          <cell r="G4596" t="str">
            <v>S</v>
          </cell>
          <cell r="H4596" t="str">
            <v>S</v>
          </cell>
          <cell r="I4596" t="str">
            <v>1st</v>
          </cell>
          <cell r="J4596" t="str">
            <v>SS</v>
          </cell>
          <cell r="K4596">
            <v>3</v>
          </cell>
        </row>
        <row r="4597">
          <cell r="A4597">
            <v>1809</v>
          </cell>
          <cell r="B4597" t="str">
            <v>Jamie</v>
          </cell>
          <cell r="C4597" t="str">
            <v>Cecil</v>
          </cell>
          <cell r="D4597">
            <v>32079</v>
          </cell>
          <cell r="E4597" t="str">
            <v>M</v>
          </cell>
          <cell r="F4597">
            <v>36</v>
          </cell>
          <cell r="G4597" t="str">
            <v>S</v>
          </cell>
          <cell r="H4597" t="str">
            <v>S</v>
          </cell>
          <cell r="I4597" t="str">
            <v>1st</v>
          </cell>
          <cell r="J4597" t="str">
            <v>SS</v>
          </cell>
          <cell r="K4597">
            <v>3</v>
          </cell>
        </row>
        <row r="4598">
          <cell r="B4598" t="str">
            <v>Andy</v>
          </cell>
          <cell r="C4598" t="str">
            <v>Coe</v>
          </cell>
          <cell r="D4598">
            <v>22461</v>
          </cell>
          <cell r="E4598" t="str">
            <v>M</v>
          </cell>
          <cell r="F4598">
            <v>63</v>
          </cell>
          <cell r="G4598" t="str">
            <v>V 60</v>
          </cell>
          <cell r="I4598" t="str">
            <v>1st</v>
          </cell>
          <cell r="J4598" t="str">
            <v>SS</v>
          </cell>
          <cell r="K4598">
            <v>3</v>
          </cell>
        </row>
        <row r="4599">
          <cell r="A4599">
            <v>1781</v>
          </cell>
          <cell r="B4599" t="str">
            <v>Phil</v>
          </cell>
          <cell r="C4599" t="str">
            <v>Cook</v>
          </cell>
          <cell r="D4599">
            <v>31218</v>
          </cell>
          <cell r="E4599" t="str">
            <v>M</v>
          </cell>
          <cell r="F4599">
            <v>39</v>
          </cell>
          <cell r="G4599" t="str">
            <v>S</v>
          </cell>
          <cell r="H4599" t="str">
            <v>S</v>
          </cell>
          <cell r="I4599" t="str">
            <v>1st</v>
          </cell>
          <cell r="J4599" t="str">
            <v>SS</v>
          </cell>
          <cell r="K4599">
            <v>3</v>
          </cell>
        </row>
        <row r="4600">
          <cell r="A4600">
            <v>1818</v>
          </cell>
          <cell r="B4600" t="str">
            <v>Glenn</v>
          </cell>
          <cell r="C4600" t="str">
            <v>Cuzner</v>
          </cell>
          <cell r="D4600">
            <v>30991</v>
          </cell>
          <cell r="E4600" t="str">
            <v>M</v>
          </cell>
          <cell r="F4600">
            <v>39</v>
          </cell>
          <cell r="G4600" t="str">
            <v>S</v>
          </cell>
          <cell r="H4600" t="str">
            <v>S</v>
          </cell>
          <cell r="I4600" t="str">
            <v>1st</v>
          </cell>
          <cell r="J4600" t="str">
            <v>SS</v>
          </cell>
          <cell r="K4600">
            <v>3</v>
          </cell>
        </row>
        <row r="4601">
          <cell r="B4601" t="str">
            <v>Stuart</v>
          </cell>
          <cell r="C4601" t="str">
            <v>Cuzner</v>
          </cell>
          <cell r="D4601">
            <v>30094</v>
          </cell>
          <cell r="E4601" t="str">
            <v>M</v>
          </cell>
          <cell r="F4601">
            <v>42</v>
          </cell>
          <cell r="G4601" t="str">
            <v>V 40</v>
          </cell>
          <cell r="H4601" t="str">
            <v>V 40</v>
          </cell>
          <cell r="I4601" t="str">
            <v>1st</v>
          </cell>
          <cell r="J4601" t="str">
            <v>SS</v>
          </cell>
          <cell r="K4601">
            <v>3</v>
          </cell>
        </row>
        <row r="4602">
          <cell r="A4602">
            <v>1778</v>
          </cell>
          <cell r="B4602" t="str">
            <v>Phil</v>
          </cell>
          <cell r="C4602" t="str">
            <v>Deaves</v>
          </cell>
          <cell r="D4602">
            <v>21523</v>
          </cell>
          <cell r="E4602" t="str">
            <v>M</v>
          </cell>
          <cell r="F4602">
            <v>65</v>
          </cell>
          <cell r="G4602" t="str">
            <v>V 60</v>
          </cell>
          <cell r="H4602" t="str">
            <v>V 60</v>
          </cell>
          <cell r="I4602" t="str">
            <v>1st</v>
          </cell>
          <cell r="J4602" t="str">
            <v>SS</v>
          </cell>
          <cell r="K4602">
            <v>3</v>
          </cell>
        </row>
        <row r="4603">
          <cell r="B4603" t="str">
            <v>Michael</v>
          </cell>
          <cell r="C4603" t="str">
            <v>Dennis</v>
          </cell>
          <cell r="D4603">
            <v>37744</v>
          </cell>
          <cell r="E4603" t="str">
            <v>M</v>
          </cell>
          <cell r="F4603">
            <v>21</v>
          </cell>
          <cell r="G4603" t="str">
            <v>S</v>
          </cell>
          <cell r="H4603" t="str">
            <v>S</v>
          </cell>
          <cell r="I4603" t="str">
            <v>1st</v>
          </cell>
          <cell r="J4603" t="str">
            <v>SS</v>
          </cell>
          <cell r="K4603">
            <v>3</v>
          </cell>
        </row>
        <row r="4604">
          <cell r="A4604">
            <v>1780</v>
          </cell>
          <cell r="B4604" t="str">
            <v>Steven</v>
          </cell>
          <cell r="C4604" t="str">
            <v>Dennis</v>
          </cell>
          <cell r="D4604">
            <v>25475</v>
          </cell>
          <cell r="E4604" t="str">
            <v>M</v>
          </cell>
          <cell r="F4604">
            <v>54</v>
          </cell>
          <cell r="G4604" t="str">
            <v>V 50</v>
          </cell>
          <cell r="H4604" t="str">
            <v>V 50</v>
          </cell>
          <cell r="I4604" t="str">
            <v>1st</v>
          </cell>
          <cell r="J4604" t="str">
            <v>SS</v>
          </cell>
          <cell r="K4604">
            <v>3</v>
          </cell>
        </row>
        <row r="4605">
          <cell r="A4605">
            <v>1770</v>
          </cell>
          <cell r="B4605" t="str">
            <v>Adam</v>
          </cell>
          <cell r="C4605" t="str">
            <v>Drew</v>
          </cell>
          <cell r="D4605">
            <v>38018</v>
          </cell>
          <cell r="E4605" t="str">
            <v>M</v>
          </cell>
          <cell r="F4605">
            <v>20</v>
          </cell>
          <cell r="G4605" t="str">
            <v>S</v>
          </cell>
          <cell r="I4605" t="str">
            <v>1st</v>
          </cell>
          <cell r="J4605" t="str">
            <v>SS</v>
          </cell>
          <cell r="K4605">
            <v>3</v>
          </cell>
        </row>
        <row r="4606">
          <cell r="B4606" t="str">
            <v>Mark</v>
          </cell>
          <cell r="C4606" t="str">
            <v>Dunn</v>
          </cell>
          <cell r="D4606">
            <v>31565</v>
          </cell>
          <cell r="E4606" t="str">
            <v>M</v>
          </cell>
          <cell r="F4606">
            <v>38</v>
          </cell>
          <cell r="G4606" t="str">
            <v>S</v>
          </cell>
          <cell r="I4606" t="str">
            <v>1st</v>
          </cell>
          <cell r="J4606" t="str">
            <v>SS</v>
          </cell>
          <cell r="K4606">
            <v>3</v>
          </cell>
        </row>
        <row r="4607">
          <cell r="B4607" t="str">
            <v>Russell</v>
          </cell>
          <cell r="C4607" t="str">
            <v>Edwards</v>
          </cell>
          <cell r="D4607">
            <v>31307</v>
          </cell>
          <cell r="E4607" t="str">
            <v>M</v>
          </cell>
          <cell r="F4607">
            <v>38</v>
          </cell>
          <cell r="G4607" t="str">
            <v>S</v>
          </cell>
          <cell r="H4607" t="str">
            <v>S</v>
          </cell>
          <cell r="I4607" t="str">
            <v>1st</v>
          </cell>
          <cell r="J4607" t="str">
            <v>SS</v>
          </cell>
          <cell r="K4607">
            <v>3</v>
          </cell>
        </row>
        <row r="4608">
          <cell r="A4608">
            <v>1825</v>
          </cell>
          <cell r="B4608" t="str">
            <v>David</v>
          </cell>
          <cell r="C4608" t="str">
            <v>Ellis</v>
          </cell>
          <cell r="D4608">
            <v>32491</v>
          </cell>
          <cell r="E4608" t="str">
            <v>M</v>
          </cell>
          <cell r="F4608">
            <v>35</v>
          </cell>
          <cell r="G4608" t="str">
            <v>S</v>
          </cell>
          <cell r="H4608" t="str">
            <v>S</v>
          </cell>
          <cell r="I4608" t="str">
            <v>1st</v>
          </cell>
          <cell r="J4608" t="str">
            <v>SS</v>
          </cell>
          <cell r="K4608">
            <v>3</v>
          </cell>
        </row>
        <row r="4609">
          <cell r="A4609">
            <v>1828</v>
          </cell>
          <cell r="B4609" t="str">
            <v>Ben</v>
          </cell>
          <cell r="C4609" t="str">
            <v>Epps</v>
          </cell>
          <cell r="D4609">
            <v>27690</v>
          </cell>
          <cell r="E4609" t="str">
            <v>M</v>
          </cell>
          <cell r="F4609">
            <v>48</v>
          </cell>
          <cell r="G4609" t="str">
            <v>V 40</v>
          </cell>
          <cell r="I4609" t="str">
            <v>1st</v>
          </cell>
          <cell r="J4609" t="str">
            <v>SS</v>
          </cell>
          <cell r="K4609">
            <v>3</v>
          </cell>
        </row>
        <row r="4610">
          <cell r="A4610">
            <v>1833</v>
          </cell>
          <cell r="B4610" t="str">
            <v>Aled</v>
          </cell>
          <cell r="C4610" t="str">
            <v>Evans</v>
          </cell>
          <cell r="D4610">
            <v>37314</v>
          </cell>
          <cell r="E4610" t="str">
            <v>M</v>
          </cell>
          <cell r="F4610">
            <v>22</v>
          </cell>
          <cell r="G4610" t="str">
            <v>S</v>
          </cell>
          <cell r="I4610" t="str">
            <v>1st</v>
          </cell>
          <cell r="J4610" t="str">
            <v>SS</v>
          </cell>
          <cell r="K4610">
            <v>3</v>
          </cell>
        </row>
        <row r="4611">
          <cell r="A4611">
            <v>1763</v>
          </cell>
          <cell r="B4611" t="str">
            <v>Daniel</v>
          </cell>
          <cell r="C4611" t="str">
            <v>Fairbrother</v>
          </cell>
          <cell r="D4611">
            <v>32591</v>
          </cell>
          <cell r="E4611" t="str">
            <v>M</v>
          </cell>
          <cell r="F4611">
            <v>35</v>
          </cell>
          <cell r="G4611" t="str">
            <v>S</v>
          </cell>
          <cell r="I4611" t="str">
            <v>1st</v>
          </cell>
          <cell r="J4611" t="str">
            <v>SS</v>
          </cell>
          <cell r="K4611">
            <v>3</v>
          </cell>
        </row>
        <row r="4612">
          <cell r="A4612">
            <v>1820</v>
          </cell>
          <cell r="B4612" t="str">
            <v>Kevin</v>
          </cell>
          <cell r="C4612" t="str">
            <v>Fisher</v>
          </cell>
          <cell r="D4612">
            <v>28648</v>
          </cell>
          <cell r="E4612" t="str">
            <v>M</v>
          </cell>
          <cell r="F4612">
            <v>46</v>
          </cell>
          <cell r="G4612" t="str">
            <v>V 40</v>
          </cell>
          <cell r="H4612" t="str">
            <v>V 40</v>
          </cell>
          <cell r="I4612" t="str">
            <v>1st</v>
          </cell>
          <cell r="J4612" t="str">
            <v>SS</v>
          </cell>
          <cell r="K4612">
            <v>3</v>
          </cell>
        </row>
        <row r="4613">
          <cell r="B4613" t="str">
            <v>Ollie</v>
          </cell>
          <cell r="C4613" t="str">
            <v>Garbas</v>
          </cell>
          <cell r="D4613">
            <v>29731</v>
          </cell>
          <cell r="E4613" t="str">
            <v>M</v>
          </cell>
          <cell r="F4613">
            <v>43</v>
          </cell>
          <cell r="G4613" t="str">
            <v>V 40</v>
          </cell>
          <cell r="H4613" t="str">
            <v>V 40</v>
          </cell>
          <cell r="I4613" t="str">
            <v>1st</v>
          </cell>
          <cell r="J4613" t="str">
            <v>SS</v>
          </cell>
          <cell r="K4613">
            <v>3</v>
          </cell>
        </row>
        <row r="4614">
          <cell r="A4614">
            <v>1813</v>
          </cell>
          <cell r="B4614" t="str">
            <v>Marc</v>
          </cell>
          <cell r="C4614" t="str">
            <v>Hagland</v>
          </cell>
          <cell r="D4614">
            <v>29061</v>
          </cell>
          <cell r="E4614" t="str">
            <v>M</v>
          </cell>
          <cell r="F4614">
            <v>44</v>
          </cell>
          <cell r="G4614" t="str">
            <v>V 40</v>
          </cell>
          <cell r="H4614" t="str">
            <v>V 40</v>
          </cell>
          <cell r="I4614" t="str">
            <v>1st</v>
          </cell>
          <cell r="J4614" t="str">
            <v>SS</v>
          </cell>
          <cell r="K4614">
            <v>3</v>
          </cell>
        </row>
        <row r="4615">
          <cell r="A4615">
            <v>1798</v>
          </cell>
          <cell r="B4615" t="str">
            <v>Kevyn</v>
          </cell>
          <cell r="C4615" t="str">
            <v>Hopkins-Hall</v>
          </cell>
          <cell r="D4615">
            <v>32418</v>
          </cell>
          <cell r="E4615" t="str">
            <v>M</v>
          </cell>
          <cell r="F4615">
            <v>35</v>
          </cell>
          <cell r="G4615" t="str">
            <v>S</v>
          </cell>
          <cell r="I4615" t="str">
            <v>1st</v>
          </cell>
          <cell r="J4615" t="str">
            <v>SS</v>
          </cell>
          <cell r="K4615">
            <v>3</v>
          </cell>
        </row>
        <row r="4616">
          <cell r="B4616" t="str">
            <v>Adam</v>
          </cell>
          <cell r="C4616" t="str">
            <v>Hough</v>
          </cell>
          <cell r="D4616">
            <v>34896</v>
          </cell>
          <cell r="E4616" t="str">
            <v>M</v>
          </cell>
          <cell r="F4616">
            <v>29</v>
          </cell>
          <cell r="G4616" t="str">
            <v>S</v>
          </cell>
          <cell r="I4616" t="str">
            <v>1st</v>
          </cell>
          <cell r="J4616" t="str">
            <v>SS</v>
          </cell>
          <cell r="K4616">
            <v>3</v>
          </cell>
        </row>
        <row r="4617">
          <cell r="A4617">
            <v>1785</v>
          </cell>
          <cell r="B4617" t="str">
            <v>Karl</v>
          </cell>
          <cell r="C4617" t="str">
            <v>Hudson</v>
          </cell>
          <cell r="D4617">
            <v>28677</v>
          </cell>
          <cell r="E4617" t="str">
            <v>M</v>
          </cell>
          <cell r="F4617">
            <v>46</v>
          </cell>
          <cell r="G4617" t="str">
            <v>V 40</v>
          </cell>
          <cell r="H4617" t="str">
            <v>V 40</v>
          </cell>
          <cell r="I4617" t="str">
            <v>1st</v>
          </cell>
          <cell r="J4617" t="str">
            <v>SS</v>
          </cell>
          <cell r="K4617">
            <v>3</v>
          </cell>
        </row>
        <row r="4618">
          <cell r="B4618" t="str">
            <v>Darren</v>
          </cell>
          <cell r="C4618" t="str">
            <v>Isted</v>
          </cell>
          <cell r="D4618">
            <v>24380</v>
          </cell>
          <cell r="E4618" t="str">
            <v>M</v>
          </cell>
          <cell r="F4618">
            <v>57</v>
          </cell>
          <cell r="G4618" t="str">
            <v>V 50</v>
          </cell>
          <cell r="H4618" t="str">
            <v>V 50</v>
          </cell>
          <cell r="I4618" t="str">
            <v>1st</v>
          </cell>
          <cell r="J4618" t="str">
            <v>SS</v>
          </cell>
          <cell r="K4618">
            <v>3</v>
          </cell>
        </row>
        <row r="4619">
          <cell r="A4619">
            <v>1769</v>
          </cell>
          <cell r="B4619" t="str">
            <v>Harry</v>
          </cell>
          <cell r="C4619" t="str">
            <v>Ives-Keeler</v>
          </cell>
          <cell r="D4619">
            <v>34800</v>
          </cell>
          <cell r="E4619" t="str">
            <v>M</v>
          </cell>
          <cell r="F4619">
            <v>29</v>
          </cell>
          <cell r="G4619" t="str">
            <v>S</v>
          </cell>
          <cell r="I4619" t="str">
            <v>1st</v>
          </cell>
          <cell r="J4619" t="str">
            <v>SS</v>
          </cell>
          <cell r="K4619">
            <v>3</v>
          </cell>
        </row>
        <row r="4620">
          <cell r="B4620" t="str">
            <v>Chris</v>
          </cell>
          <cell r="C4620" t="str">
            <v>Mann</v>
          </cell>
          <cell r="D4620">
            <v>25015</v>
          </cell>
          <cell r="E4620" t="str">
            <v>M</v>
          </cell>
          <cell r="F4620">
            <v>56</v>
          </cell>
          <cell r="G4620" t="str">
            <v>V 50</v>
          </cell>
          <cell r="H4620" t="str">
            <v>V 50</v>
          </cell>
          <cell r="I4620" t="str">
            <v>1st</v>
          </cell>
          <cell r="J4620" t="str">
            <v>SS</v>
          </cell>
          <cell r="K4620">
            <v>3</v>
          </cell>
        </row>
        <row r="4621">
          <cell r="A4621">
            <v>1808</v>
          </cell>
          <cell r="B4621" t="str">
            <v>Ken</v>
          </cell>
          <cell r="C4621" t="str">
            <v>Marshall</v>
          </cell>
          <cell r="D4621">
            <v>20097</v>
          </cell>
          <cell r="E4621" t="str">
            <v>M</v>
          </cell>
          <cell r="F4621">
            <v>69</v>
          </cell>
          <cell r="G4621" t="str">
            <v>V 60</v>
          </cell>
          <cell r="H4621" t="str">
            <v>V 60</v>
          </cell>
          <cell r="I4621" t="str">
            <v>1st</v>
          </cell>
          <cell r="J4621" t="str">
            <v>SS</v>
          </cell>
          <cell r="K4621">
            <v>3</v>
          </cell>
        </row>
        <row r="4622">
          <cell r="A4622">
            <v>1759</v>
          </cell>
          <cell r="B4622" t="str">
            <v>Lloyd</v>
          </cell>
          <cell r="C4622" t="str">
            <v>Marshall</v>
          </cell>
          <cell r="D4622">
            <v>30682</v>
          </cell>
          <cell r="E4622" t="str">
            <v>M</v>
          </cell>
          <cell r="F4622">
            <v>40</v>
          </cell>
          <cell r="G4622" t="str">
            <v>V 40</v>
          </cell>
          <cell r="H4622" t="str">
            <v>S</v>
          </cell>
          <cell r="I4622" t="str">
            <v>1st</v>
          </cell>
          <cell r="J4622" t="str">
            <v>SS</v>
          </cell>
          <cell r="K4622">
            <v>3</v>
          </cell>
        </row>
        <row r="4623">
          <cell r="B4623" t="str">
            <v>Ian</v>
          </cell>
          <cell r="C4623" t="str">
            <v>McClements</v>
          </cell>
          <cell r="D4623">
            <v>29062</v>
          </cell>
          <cell r="E4623" t="str">
            <v>M</v>
          </cell>
          <cell r="F4623">
            <v>44</v>
          </cell>
          <cell r="G4623" t="str">
            <v>V 40</v>
          </cell>
          <cell r="H4623" t="str">
            <v>V 40</v>
          </cell>
          <cell r="I4623" t="str">
            <v>1st</v>
          </cell>
          <cell r="J4623" t="str">
            <v>SS</v>
          </cell>
          <cell r="K4623">
            <v>3</v>
          </cell>
        </row>
        <row r="4624">
          <cell r="A4624">
            <v>1793</v>
          </cell>
          <cell r="B4624" t="str">
            <v>Neil</v>
          </cell>
          <cell r="C4624" t="str">
            <v>McKinnon</v>
          </cell>
          <cell r="D4624">
            <v>28637</v>
          </cell>
          <cell r="E4624" t="str">
            <v>M</v>
          </cell>
          <cell r="F4624">
            <v>46</v>
          </cell>
          <cell r="G4624" t="str">
            <v>V 40</v>
          </cell>
          <cell r="I4624" t="str">
            <v>1st</v>
          </cell>
          <cell r="J4624" t="str">
            <v>SS</v>
          </cell>
          <cell r="K4624">
            <v>3</v>
          </cell>
        </row>
        <row r="4625">
          <cell r="A4625">
            <v>1839</v>
          </cell>
          <cell r="B4625" t="str">
            <v>Daniel</v>
          </cell>
          <cell r="C4625" t="str">
            <v>Meadows</v>
          </cell>
          <cell r="D4625">
            <v>28109</v>
          </cell>
          <cell r="E4625" t="str">
            <v>M</v>
          </cell>
          <cell r="F4625">
            <v>47</v>
          </cell>
          <cell r="G4625" t="str">
            <v>V 40</v>
          </cell>
          <cell r="I4625" t="str">
            <v>1st</v>
          </cell>
          <cell r="J4625" t="str">
            <v>SS</v>
          </cell>
          <cell r="K4625">
            <v>3</v>
          </cell>
        </row>
        <row r="4626">
          <cell r="A4626">
            <v>1801</v>
          </cell>
          <cell r="B4626" t="str">
            <v>Alexsandro</v>
          </cell>
          <cell r="C4626" t="str">
            <v>Meireles</v>
          </cell>
          <cell r="D4626">
            <v>29125</v>
          </cell>
          <cell r="E4626" t="str">
            <v>M</v>
          </cell>
          <cell r="F4626">
            <v>44</v>
          </cell>
          <cell r="G4626" t="str">
            <v>V 40</v>
          </cell>
          <cell r="H4626" t="str">
            <v>S</v>
          </cell>
          <cell r="I4626" t="str">
            <v>1st</v>
          </cell>
          <cell r="J4626" t="str">
            <v>SS</v>
          </cell>
          <cell r="K4626">
            <v>3</v>
          </cell>
        </row>
        <row r="4627">
          <cell r="B4627" t="str">
            <v>Dave</v>
          </cell>
          <cell r="C4627" t="str">
            <v>Mendonca</v>
          </cell>
          <cell r="D4627">
            <v>29803</v>
          </cell>
          <cell r="E4627" t="str">
            <v>M</v>
          </cell>
          <cell r="F4627">
            <v>42</v>
          </cell>
          <cell r="G4627" t="str">
            <v>V 40</v>
          </cell>
          <cell r="H4627" t="str">
            <v>V 40</v>
          </cell>
          <cell r="I4627" t="str">
            <v>1st</v>
          </cell>
          <cell r="J4627" t="str">
            <v>SS</v>
          </cell>
          <cell r="K4627">
            <v>3</v>
          </cell>
        </row>
        <row r="4628">
          <cell r="A4628">
            <v>1760</v>
          </cell>
          <cell r="B4628" t="str">
            <v>Nicholas</v>
          </cell>
          <cell r="C4628" t="str">
            <v>Middleton</v>
          </cell>
          <cell r="D4628">
            <v>28572</v>
          </cell>
          <cell r="E4628" t="str">
            <v>M</v>
          </cell>
          <cell r="F4628">
            <v>46</v>
          </cell>
          <cell r="G4628" t="str">
            <v>V 40</v>
          </cell>
          <cell r="H4628" t="str">
            <v>V 40</v>
          </cell>
          <cell r="I4628" t="str">
            <v>1st</v>
          </cell>
          <cell r="J4628" t="str">
            <v>SS</v>
          </cell>
          <cell r="K4628">
            <v>3</v>
          </cell>
        </row>
        <row r="4629">
          <cell r="A4629">
            <v>1795</v>
          </cell>
          <cell r="B4629" t="str">
            <v>Laurence</v>
          </cell>
          <cell r="C4629" t="str">
            <v>Milburn</v>
          </cell>
          <cell r="D4629">
            <v>35668</v>
          </cell>
          <cell r="E4629" t="str">
            <v>M</v>
          </cell>
          <cell r="F4629">
            <v>26</v>
          </cell>
          <cell r="G4629" t="str">
            <v>S</v>
          </cell>
          <cell r="I4629" t="str">
            <v>1st</v>
          </cell>
          <cell r="J4629" t="str">
            <v>SS</v>
          </cell>
          <cell r="K4629">
            <v>3</v>
          </cell>
        </row>
        <row r="4630">
          <cell r="B4630" t="str">
            <v>Peter</v>
          </cell>
          <cell r="C4630" t="str">
            <v>Monk</v>
          </cell>
          <cell r="D4630">
            <v>25236</v>
          </cell>
          <cell r="E4630" t="str">
            <v>M</v>
          </cell>
          <cell r="F4630">
            <v>55</v>
          </cell>
          <cell r="G4630" t="str">
            <v>V 50</v>
          </cell>
          <cell r="H4630" t="str">
            <v>V 50</v>
          </cell>
          <cell r="I4630" t="str">
            <v>1st</v>
          </cell>
          <cell r="J4630" t="str">
            <v>SS</v>
          </cell>
          <cell r="K4630">
            <v>3</v>
          </cell>
        </row>
        <row r="4631">
          <cell r="A4631">
            <v>1786</v>
          </cell>
          <cell r="B4631" t="str">
            <v>Steve</v>
          </cell>
          <cell r="C4631" t="str">
            <v>Moore</v>
          </cell>
          <cell r="D4631">
            <v>22158</v>
          </cell>
          <cell r="E4631" t="str">
            <v>M</v>
          </cell>
          <cell r="F4631">
            <v>63</v>
          </cell>
          <cell r="G4631" t="str">
            <v>V 60</v>
          </cell>
          <cell r="H4631" t="str">
            <v>V 60</v>
          </cell>
          <cell r="I4631" t="str">
            <v>1st</v>
          </cell>
          <cell r="J4631" t="str">
            <v>SS</v>
          </cell>
          <cell r="K4631">
            <v>3</v>
          </cell>
        </row>
        <row r="4632">
          <cell r="A4632">
            <v>1827</v>
          </cell>
          <cell r="B4632" t="str">
            <v>Peter</v>
          </cell>
          <cell r="C4632" t="str">
            <v>Moye</v>
          </cell>
          <cell r="D4632">
            <v>37435</v>
          </cell>
          <cell r="E4632" t="str">
            <v>M</v>
          </cell>
          <cell r="F4632">
            <v>22</v>
          </cell>
          <cell r="G4632" t="str">
            <v>S</v>
          </cell>
          <cell r="I4632" t="str">
            <v>1st</v>
          </cell>
          <cell r="J4632" t="str">
            <v>SS</v>
          </cell>
          <cell r="K4632">
            <v>3</v>
          </cell>
        </row>
        <row r="4633">
          <cell r="B4633" t="str">
            <v>Brian</v>
          </cell>
          <cell r="C4633" t="str">
            <v>Mpofu</v>
          </cell>
          <cell r="D4633">
            <v>35218</v>
          </cell>
          <cell r="E4633" t="str">
            <v>M</v>
          </cell>
          <cell r="F4633">
            <v>28</v>
          </cell>
          <cell r="G4633" t="str">
            <v>S</v>
          </cell>
          <cell r="H4633" t="str">
            <v>S</v>
          </cell>
          <cell r="I4633" t="str">
            <v>1st</v>
          </cell>
          <cell r="J4633" t="str">
            <v>SS</v>
          </cell>
          <cell r="K4633">
            <v>3</v>
          </cell>
        </row>
        <row r="4634">
          <cell r="B4634" t="str">
            <v>Karl</v>
          </cell>
          <cell r="C4634" t="str">
            <v>Newstead</v>
          </cell>
          <cell r="D4634">
            <v>26925</v>
          </cell>
          <cell r="E4634" t="str">
            <v>M</v>
          </cell>
          <cell r="F4634">
            <v>50</v>
          </cell>
          <cell r="G4634" t="str">
            <v>V 50</v>
          </cell>
          <cell r="H4634" t="str">
            <v>V 40</v>
          </cell>
          <cell r="I4634" t="str">
            <v>1st</v>
          </cell>
          <cell r="J4634" t="str">
            <v>SS</v>
          </cell>
          <cell r="K4634">
            <v>3</v>
          </cell>
        </row>
        <row r="4635">
          <cell r="A4635">
            <v>1779</v>
          </cell>
          <cell r="B4635" t="str">
            <v>Chris</v>
          </cell>
          <cell r="C4635" t="str">
            <v>Newton</v>
          </cell>
          <cell r="D4635">
            <v>27383</v>
          </cell>
          <cell r="E4635" t="str">
            <v>M</v>
          </cell>
          <cell r="F4635">
            <v>49</v>
          </cell>
          <cell r="G4635" t="str">
            <v>V 40</v>
          </cell>
          <cell r="H4635" t="str">
            <v>V 40</v>
          </cell>
          <cell r="I4635" t="str">
            <v>1st</v>
          </cell>
          <cell r="J4635" t="str">
            <v>SS</v>
          </cell>
          <cell r="K4635">
            <v>3</v>
          </cell>
        </row>
        <row r="4636">
          <cell r="A4636">
            <v>1766</v>
          </cell>
          <cell r="B4636" t="str">
            <v>Clarence</v>
          </cell>
          <cell r="C4636" t="str">
            <v>Phillips</v>
          </cell>
          <cell r="D4636">
            <v>23929</v>
          </cell>
          <cell r="E4636" t="str">
            <v>M</v>
          </cell>
          <cell r="F4636">
            <v>59</v>
          </cell>
          <cell r="G4636" t="str">
            <v>V 50</v>
          </cell>
          <cell r="H4636" t="str">
            <v>V 50</v>
          </cell>
          <cell r="I4636" t="str">
            <v>1st</v>
          </cell>
          <cell r="J4636" t="str">
            <v>SS</v>
          </cell>
          <cell r="K4636">
            <v>3</v>
          </cell>
        </row>
        <row r="4637">
          <cell r="A4637">
            <v>1816</v>
          </cell>
          <cell r="B4637" t="str">
            <v>Clarence</v>
          </cell>
          <cell r="C4637" t="str">
            <v>Phillips</v>
          </cell>
          <cell r="D4637">
            <v>23929</v>
          </cell>
          <cell r="E4637" t="str">
            <v>M</v>
          </cell>
          <cell r="F4637">
            <v>59</v>
          </cell>
          <cell r="G4637" t="str">
            <v>V 50</v>
          </cell>
          <cell r="H4637" t="str">
            <v>V 50</v>
          </cell>
          <cell r="I4637" t="str">
            <v>1st</v>
          </cell>
          <cell r="J4637" t="str">
            <v>SS</v>
          </cell>
          <cell r="K4637">
            <v>3</v>
          </cell>
        </row>
        <row r="4638">
          <cell r="B4638" t="str">
            <v>David</v>
          </cell>
          <cell r="C4638" t="str">
            <v>Phillips</v>
          </cell>
          <cell r="D4638">
            <v>39400</v>
          </cell>
          <cell r="E4638" t="str">
            <v>M</v>
          </cell>
          <cell r="F4638">
            <v>16</v>
          </cell>
          <cell r="G4638" t="str">
            <v>U 20</v>
          </cell>
          <cell r="H4638" t="str">
            <v>U 20</v>
          </cell>
          <cell r="I4638" t="str">
            <v>1st</v>
          </cell>
          <cell r="J4638" t="str">
            <v>SS</v>
          </cell>
          <cell r="K4638">
            <v>3</v>
          </cell>
        </row>
        <row r="4639">
          <cell r="A4639">
            <v>1836</v>
          </cell>
          <cell r="B4639" t="str">
            <v>Mason</v>
          </cell>
          <cell r="C4639" t="str">
            <v>Philpott</v>
          </cell>
          <cell r="D4639">
            <v>34281</v>
          </cell>
          <cell r="E4639" t="str">
            <v>M</v>
          </cell>
          <cell r="F4639">
            <v>30</v>
          </cell>
          <cell r="G4639" t="str">
            <v>S</v>
          </cell>
          <cell r="I4639" t="str">
            <v>1st</v>
          </cell>
          <cell r="J4639" t="str">
            <v>SS</v>
          </cell>
          <cell r="K4639">
            <v>3</v>
          </cell>
        </row>
        <row r="4640">
          <cell r="A4640">
            <v>1762</v>
          </cell>
          <cell r="B4640" t="str">
            <v>Chris</v>
          </cell>
          <cell r="C4640" t="str">
            <v>Pilbeam</v>
          </cell>
          <cell r="D4640">
            <v>29137</v>
          </cell>
          <cell r="E4640" t="str">
            <v>M</v>
          </cell>
          <cell r="F4640">
            <v>44</v>
          </cell>
          <cell r="G4640" t="str">
            <v>V 40</v>
          </cell>
          <cell r="I4640" t="str">
            <v>1st</v>
          </cell>
          <cell r="J4640" t="str">
            <v>SS</v>
          </cell>
          <cell r="K4640">
            <v>3</v>
          </cell>
        </row>
        <row r="4641">
          <cell r="A4641">
            <v>1792</v>
          </cell>
          <cell r="B4641" t="str">
            <v>Tony</v>
          </cell>
          <cell r="C4641" t="str">
            <v>Randfield*</v>
          </cell>
          <cell r="D4641">
            <v>21254</v>
          </cell>
          <cell r="E4641" t="str">
            <v>M</v>
          </cell>
          <cell r="F4641">
            <v>66</v>
          </cell>
          <cell r="G4641" t="str">
            <v>V 60</v>
          </cell>
          <cell r="I4641" t="str">
            <v>2nd</v>
          </cell>
          <cell r="J4641" t="str">
            <v>SS</v>
          </cell>
          <cell r="K4641">
            <v>3</v>
          </cell>
        </row>
        <row r="4642">
          <cell r="A4642">
            <v>1849</v>
          </cell>
          <cell r="B4642" t="str">
            <v xml:space="preserve">Matt </v>
          </cell>
          <cell r="C4642" t="str">
            <v>Raynor</v>
          </cell>
          <cell r="D4642">
            <v>34736</v>
          </cell>
          <cell r="E4642" t="str">
            <v>M</v>
          </cell>
          <cell r="F4642">
            <v>29</v>
          </cell>
          <cell r="G4642" t="str">
            <v>S</v>
          </cell>
          <cell r="H4642" t="str">
            <v>S</v>
          </cell>
          <cell r="I4642" t="str">
            <v>1st</v>
          </cell>
          <cell r="J4642" t="str">
            <v>SS</v>
          </cell>
          <cell r="K4642">
            <v>3</v>
          </cell>
        </row>
        <row r="4643">
          <cell r="A4643">
            <v>1790</v>
          </cell>
          <cell r="B4643" t="str">
            <v>Matthew</v>
          </cell>
          <cell r="C4643" t="str">
            <v>Robinson</v>
          </cell>
          <cell r="D4643">
            <v>34714</v>
          </cell>
          <cell r="E4643" t="str">
            <v>M</v>
          </cell>
          <cell r="F4643">
            <v>29</v>
          </cell>
          <cell r="G4643" t="str">
            <v>S</v>
          </cell>
          <cell r="H4643" t="str">
            <v>S</v>
          </cell>
          <cell r="I4643" t="str">
            <v>1st</v>
          </cell>
          <cell r="J4643" t="str">
            <v>SS</v>
          </cell>
          <cell r="K4643">
            <v>3</v>
          </cell>
        </row>
        <row r="4644">
          <cell r="B4644" t="str">
            <v>Neil</v>
          </cell>
          <cell r="C4644" t="str">
            <v>Robinson</v>
          </cell>
          <cell r="D4644">
            <v>29195</v>
          </cell>
          <cell r="E4644" t="str">
            <v>M</v>
          </cell>
          <cell r="F4644">
            <v>44</v>
          </cell>
          <cell r="G4644" t="str">
            <v>V 40</v>
          </cell>
          <cell r="H4644" t="str">
            <v>V 40</v>
          </cell>
          <cell r="I4644" t="str">
            <v>1st</v>
          </cell>
          <cell r="J4644" t="str">
            <v>SS</v>
          </cell>
          <cell r="K4644">
            <v>3</v>
          </cell>
        </row>
        <row r="4645">
          <cell r="A4645">
            <v>1784</v>
          </cell>
          <cell r="B4645" t="str">
            <v>Chris</v>
          </cell>
          <cell r="C4645" t="str">
            <v>Rowlands</v>
          </cell>
          <cell r="D4645">
            <v>25820</v>
          </cell>
          <cell r="E4645" t="str">
            <v>M</v>
          </cell>
          <cell r="F4645">
            <v>53</v>
          </cell>
          <cell r="G4645" t="str">
            <v>V 50</v>
          </cell>
          <cell r="H4645" t="str">
            <v>V 50</v>
          </cell>
          <cell r="I4645" t="str">
            <v>1st</v>
          </cell>
          <cell r="J4645" t="str">
            <v>SS</v>
          </cell>
          <cell r="K4645">
            <v>3</v>
          </cell>
        </row>
        <row r="4646">
          <cell r="A4646">
            <v>1788</v>
          </cell>
          <cell r="B4646" t="str">
            <v>Martin</v>
          </cell>
          <cell r="C4646" t="str">
            <v>Scales</v>
          </cell>
          <cell r="D4646">
            <v>30701</v>
          </cell>
          <cell r="E4646" t="str">
            <v>M</v>
          </cell>
          <cell r="F4646">
            <v>40</v>
          </cell>
          <cell r="G4646" t="str">
            <v>V 40</v>
          </cell>
          <cell r="H4646" t="str">
            <v>S</v>
          </cell>
          <cell r="I4646" t="str">
            <v>1st</v>
          </cell>
          <cell r="J4646" t="str">
            <v>SS</v>
          </cell>
          <cell r="K4646">
            <v>3</v>
          </cell>
        </row>
        <row r="4647">
          <cell r="B4647" t="str">
            <v>Praveen</v>
          </cell>
          <cell r="C4647" t="str">
            <v>Selvaraj</v>
          </cell>
          <cell r="D4647">
            <v>30818</v>
          </cell>
          <cell r="E4647" t="str">
            <v>M</v>
          </cell>
          <cell r="F4647">
            <v>40</v>
          </cell>
          <cell r="G4647" t="str">
            <v>V 40</v>
          </cell>
          <cell r="H4647" t="str">
            <v>S</v>
          </cell>
          <cell r="I4647" t="str">
            <v>1st</v>
          </cell>
          <cell r="J4647" t="str">
            <v>SS</v>
          </cell>
          <cell r="K4647">
            <v>3</v>
          </cell>
        </row>
        <row r="4648">
          <cell r="B4648" t="str">
            <v>Chris</v>
          </cell>
          <cell r="C4648" t="str">
            <v>Shane</v>
          </cell>
          <cell r="D4648">
            <v>21737</v>
          </cell>
          <cell r="E4648" t="str">
            <v>M</v>
          </cell>
          <cell r="F4648">
            <v>65</v>
          </cell>
          <cell r="G4648" t="str">
            <v>V 60</v>
          </cell>
          <cell r="H4648" t="str">
            <v>V 60</v>
          </cell>
          <cell r="I4648" t="str">
            <v>1st</v>
          </cell>
          <cell r="J4648" t="str">
            <v>SS</v>
          </cell>
          <cell r="K4648">
            <v>3</v>
          </cell>
        </row>
        <row r="4649">
          <cell r="A4649">
            <v>1787</v>
          </cell>
          <cell r="B4649" t="str">
            <v>David</v>
          </cell>
          <cell r="C4649" t="str">
            <v>Skidmore</v>
          </cell>
          <cell r="D4649">
            <v>26463</v>
          </cell>
          <cell r="E4649" t="str">
            <v>M</v>
          </cell>
          <cell r="F4649">
            <v>52</v>
          </cell>
          <cell r="G4649" t="str">
            <v>V 50</v>
          </cell>
          <cell r="I4649" t="str">
            <v>1st</v>
          </cell>
          <cell r="J4649" t="str">
            <v>SS</v>
          </cell>
          <cell r="K4649">
            <v>3</v>
          </cell>
        </row>
        <row r="4650">
          <cell r="B4650" t="str">
            <v>Rob</v>
          </cell>
          <cell r="C4650" t="str">
            <v>Smith</v>
          </cell>
          <cell r="D4650">
            <v>32048</v>
          </cell>
          <cell r="E4650" t="str">
            <v>M</v>
          </cell>
          <cell r="F4650">
            <v>36</v>
          </cell>
          <cell r="G4650" t="str">
            <v>S</v>
          </cell>
          <cell r="H4650" t="str">
            <v>S</v>
          </cell>
          <cell r="I4650" t="str">
            <v>1st</v>
          </cell>
          <cell r="J4650" t="str">
            <v>SS</v>
          </cell>
          <cell r="K4650">
            <v>3</v>
          </cell>
        </row>
        <row r="4651">
          <cell r="A4651">
            <v>1783</v>
          </cell>
          <cell r="B4651" t="str">
            <v>Helder</v>
          </cell>
          <cell r="C4651" t="str">
            <v>Soares</v>
          </cell>
          <cell r="D4651">
            <v>23894</v>
          </cell>
          <cell r="E4651" t="str">
            <v>M</v>
          </cell>
          <cell r="F4651">
            <v>59</v>
          </cell>
          <cell r="G4651" t="str">
            <v>V 50</v>
          </cell>
          <cell r="H4651" t="str">
            <v>V 50</v>
          </cell>
          <cell r="I4651" t="str">
            <v>1st</v>
          </cell>
          <cell r="J4651" t="str">
            <v>SS</v>
          </cell>
          <cell r="K4651">
            <v>3</v>
          </cell>
        </row>
        <row r="4652">
          <cell r="A4652">
            <v>1777</v>
          </cell>
          <cell r="B4652" t="str">
            <v>Karl</v>
          </cell>
          <cell r="C4652" t="str">
            <v>Sparks</v>
          </cell>
          <cell r="D4652">
            <v>23186</v>
          </cell>
          <cell r="E4652" t="str">
            <v>M</v>
          </cell>
          <cell r="F4652">
            <v>61</v>
          </cell>
          <cell r="G4652" t="str">
            <v>V 60</v>
          </cell>
          <cell r="H4652" t="str">
            <v>V 60</v>
          </cell>
          <cell r="I4652" t="str">
            <v>1st</v>
          </cell>
          <cell r="J4652" t="str">
            <v>SS</v>
          </cell>
          <cell r="K4652">
            <v>3</v>
          </cell>
        </row>
        <row r="4653">
          <cell r="B4653" t="str">
            <v>Scott</v>
          </cell>
          <cell r="C4653" t="str">
            <v>Stamper</v>
          </cell>
          <cell r="D4653">
            <v>32059</v>
          </cell>
          <cell r="E4653" t="str">
            <v>M</v>
          </cell>
          <cell r="F4653">
            <v>36</v>
          </cell>
          <cell r="G4653" t="str">
            <v>S</v>
          </cell>
          <cell r="H4653" t="str">
            <v>S</v>
          </cell>
          <cell r="I4653" t="str">
            <v>1st</v>
          </cell>
          <cell r="J4653" t="str">
            <v>SS</v>
          </cell>
          <cell r="K4653">
            <v>3</v>
          </cell>
        </row>
        <row r="4654">
          <cell r="B4654" t="str">
            <v>Richard</v>
          </cell>
          <cell r="C4654" t="str">
            <v>Sutherland</v>
          </cell>
          <cell r="D4654">
            <v>24749</v>
          </cell>
          <cell r="E4654" t="str">
            <v>M</v>
          </cell>
          <cell r="F4654">
            <v>56</v>
          </cell>
          <cell r="G4654" t="str">
            <v>V 50</v>
          </cell>
          <cell r="H4654" t="str">
            <v>V 50</v>
          </cell>
          <cell r="I4654" t="str">
            <v>1st</v>
          </cell>
          <cell r="J4654" t="str">
            <v>SS</v>
          </cell>
          <cell r="K4654">
            <v>3</v>
          </cell>
        </row>
        <row r="4655">
          <cell r="A4655">
            <v>1782</v>
          </cell>
          <cell r="B4655" t="str">
            <v>Neil</v>
          </cell>
          <cell r="C4655" t="str">
            <v>Walsh</v>
          </cell>
          <cell r="D4655">
            <v>31241</v>
          </cell>
          <cell r="E4655" t="str">
            <v>M</v>
          </cell>
          <cell r="F4655">
            <v>39</v>
          </cell>
          <cell r="G4655" t="str">
            <v>S</v>
          </cell>
          <cell r="H4655" t="str">
            <v>S</v>
          </cell>
          <cell r="I4655" t="str">
            <v>1st</v>
          </cell>
          <cell r="J4655" t="str">
            <v>SS</v>
          </cell>
          <cell r="K4655">
            <v>3</v>
          </cell>
        </row>
        <row r="4656">
          <cell r="A4656">
            <v>1767</v>
          </cell>
          <cell r="B4656" t="str">
            <v>Ben</v>
          </cell>
          <cell r="C4656" t="str">
            <v>Ward</v>
          </cell>
          <cell r="D4656">
            <v>31930</v>
          </cell>
          <cell r="E4656" t="str">
            <v>M</v>
          </cell>
          <cell r="F4656">
            <v>37</v>
          </cell>
          <cell r="G4656" t="str">
            <v>S</v>
          </cell>
          <cell r="H4656" t="str">
            <v>S</v>
          </cell>
          <cell r="I4656" t="str">
            <v>1st</v>
          </cell>
          <cell r="J4656" t="str">
            <v>SS</v>
          </cell>
          <cell r="K4656">
            <v>3</v>
          </cell>
        </row>
        <row r="4657">
          <cell r="A4657">
            <v>1797</v>
          </cell>
          <cell r="B4657" t="str">
            <v>Martin</v>
          </cell>
          <cell r="C4657" t="str">
            <v>Watson</v>
          </cell>
          <cell r="D4657">
            <v>24597</v>
          </cell>
          <cell r="E4657" t="str">
            <v>M</v>
          </cell>
          <cell r="F4657">
            <v>57</v>
          </cell>
          <cell r="G4657" t="str">
            <v>V 50</v>
          </cell>
          <cell r="H4657" t="str">
            <v>V 50</v>
          </cell>
          <cell r="I4657" t="str">
            <v>1st</v>
          </cell>
          <cell r="J4657" t="str">
            <v>SS</v>
          </cell>
          <cell r="K4657">
            <v>3</v>
          </cell>
        </row>
        <row r="4658">
          <cell r="A4658">
            <v>1817</v>
          </cell>
          <cell r="B4658" t="str">
            <v>Jim</v>
          </cell>
          <cell r="C4658" t="str">
            <v>Whitehead</v>
          </cell>
          <cell r="D4658">
            <v>31188</v>
          </cell>
          <cell r="E4658" t="str">
            <v>M</v>
          </cell>
          <cell r="F4658">
            <v>39</v>
          </cell>
          <cell r="G4658" t="str">
            <v>S</v>
          </cell>
          <cell r="H4658" t="str">
            <v>S</v>
          </cell>
          <cell r="I4658" t="str">
            <v>1st</v>
          </cell>
          <cell r="J4658" t="str">
            <v>SS</v>
          </cell>
          <cell r="K4658">
            <v>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19"/>
  <sheetViews>
    <sheetView tabSelected="1" zoomScale="85" workbookViewId="0"/>
  </sheetViews>
  <sheetFormatPr defaultRowHeight="13.2"/>
  <cols>
    <col min="1" max="1" width="5.6640625" bestFit="1" customWidth="1"/>
    <col min="4" max="4" width="2.6640625" customWidth="1"/>
    <col min="5" max="5" width="5.6640625" bestFit="1" customWidth="1"/>
    <col min="8" max="8" width="2.6640625" customWidth="1"/>
    <col min="9" max="9" width="5.6640625" bestFit="1" customWidth="1"/>
    <col min="12" max="12" width="8.6640625" customWidth="1"/>
  </cols>
  <sheetData>
    <row r="1" spans="1:16">
      <c r="A1" s="4"/>
      <c r="B1" s="4" t="s">
        <v>55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6">
      <c r="A2" s="4" t="s">
        <v>74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6" ht="8.1" customHeight="1"/>
    <row r="4" spans="1:16" s="2" customFormat="1">
      <c r="A4" s="3" t="s">
        <v>2</v>
      </c>
      <c r="B4" s="2" t="s">
        <v>11</v>
      </c>
      <c r="F4" s="3" t="s">
        <v>13</v>
      </c>
      <c r="G4" s="3" t="s">
        <v>12</v>
      </c>
      <c r="I4" s="3" t="s">
        <v>2</v>
      </c>
      <c r="J4" s="2" t="s">
        <v>14</v>
      </c>
      <c r="M4" s="3" t="s">
        <v>13</v>
      </c>
      <c r="N4" s="3" t="s">
        <v>12</v>
      </c>
    </row>
    <row r="5" spans="1:16" s="2" customFormat="1">
      <c r="A5" s="3">
        <v>1</v>
      </c>
      <c r="B5" s="7" t="s">
        <v>39</v>
      </c>
      <c r="C5" s="10"/>
      <c r="D5" s="10"/>
      <c r="E5" s="10"/>
      <c r="F5" s="5">
        <v>22</v>
      </c>
      <c r="G5" s="23">
        <f>Men!$T$2</f>
        <v>386</v>
      </c>
      <c r="I5" s="3">
        <v>1</v>
      </c>
      <c r="J5" s="7" t="s">
        <v>40</v>
      </c>
      <c r="K5" s="10"/>
      <c r="L5" s="10"/>
      <c r="M5" s="5">
        <v>22</v>
      </c>
      <c r="N5" s="5">
        <f>Women!$AB$2</f>
        <v>196</v>
      </c>
    </row>
    <row r="6" spans="1:16">
      <c r="A6" s="1">
        <v>2</v>
      </c>
      <c r="B6" s="10" t="s">
        <v>40</v>
      </c>
      <c r="C6" s="7"/>
      <c r="D6" s="7"/>
      <c r="E6" s="7"/>
      <c r="F6" s="11">
        <v>21</v>
      </c>
      <c r="G6" s="32">
        <f>Men!$AB$2</f>
        <v>397</v>
      </c>
      <c r="I6" s="1">
        <v>2</v>
      </c>
      <c r="J6" s="10" t="s">
        <v>39</v>
      </c>
      <c r="K6" s="7"/>
      <c r="L6" s="7"/>
      <c r="M6" s="11">
        <v>21</v>
      </c>
      <c r="N6" s="11">
        <f>Women!$T$2</f>
        <v>221</v>
      </c>
      <c r="P6" s="2"/>
    </row>
    <row r="7" spans="1:16">
      <c r="A7" s="1">
        <v>3</v>
      </c>
      <c r="B7" s="10" t="s">
        <v>32</v>
      </c>
      <c r="C7" s="8"/>
      <c r="D7" s="8"/>
      <c r="E7" s="8"/>
      <c r="F7" s="6">
        <v>20</v>
      </c>
      <c r="G7" s="21">
        <f>Men!$Z$2</f>
        <v>1104</v>
      </c>
      <c r="I7" s="1">
        <v>3</v>
      </c>
      <c r="J7" s="10" t="s">
        <v>70</v>
      </c>
      <c r="K7" s="8"/>
      <c r="L7" s="8"/>
      <c r="M7" s="6">
        <v>20</v>
      </c>
      <c r="N7" s="21">
        <f>Women!$O$2</f>
        <v>391</v>
      </c>
      <c r="P7" s="2"/>
    </row>
    <row r="8" spans="1:16">
      <c r="A8" s="1">
        <v>4</v>
      </c>
      <c r="B8" s="8" t="s">
        <v>44</v>
      </c>
      <c r="C8" s="8"/>
      <c r="D8" s="8"/>
      <c r="E8" s="8"/>
      <c r="F8" s="6">
        <v>19</v>
      </c>
      <c r="G8" s="21">
        <f>Men!$N$2</f>
        <v>1264</v>
      </c>
      <c r="I8" s="1">
        <v>4</v>
      </c>
      <c r="J8" s="10" t="s">
        <v>41</v>
      </c>
      <c r="K8" s="8"/>
      <c r="L8" s="8"/>
      <c r="M8" s="6">
        <v>19</v>
      </c>
      <c r="N8" s="6">
        <f>Women!$L$2</f>
        <v>418</v>
      </c>
      <c r="P8" s="2"/>
    </row>
    <row r="9" spans="1:16">
      <c r="A9" s="1">
        <v>5</v>
      </c>
      <c r="B9" s="10" t="s">
        <v>42</v>
      </c>
      <c r="C9" s="8"/>
      <c r="D9" s="8"/>
      <c r="E9" s="8"/>
      <c r="F9" s="6">
        <v>18</v>
      </c>
      <c r="G9" s="21">
        <f>Men!$S$2</f>
        <v>1285</v>
      </c>
      <c r="I9" s="1">
        <v>5</v>
      </c>
      <c r="J9" s="10" t="s">
        <v>43</v>
      </c>
      <c r="K9" s="10"/>
      <c r="L9" s="10"/>
      <c r="M9" s="11">
        <v>18</v>
      </c>
      <c r="N9" s="11">
        <f>Women!$Y$2</f>
        <v>467</v>
      </c>
      <c r="P9" s="2"/>
    </row>
    <row r="10" spans="1:16">
      <c r="A10" s="1">
        <v>6</v>
      </c>
      <c r="B10" s="10" t="s">
        <v>61</v>
      </c>
      <c r="C10" s="24"/>
      <c r="D10" s="24"/>
      <c r="E10" s="24"/>
      <c r="F10" s="6">
        <v>17</v>
      </c>
      <c r="G10" s="21">
        <f>Men!$AD$2</f>
        <v>1326</v>
      </c>
      <c r="I10" s="1">
        <v>6</v>
      </c>
      <c r="J10" s="20" t="s">
        <v>45</v>
      </c>
      <c r="N10" s="9">
        <f>Women!$AB$146</f>
        <v>521</v>
      </c>
      <c r="P10" s="2"/>
    </row>
    <row r="11" spans="1:16">
      <c r="A11" s="1">
        <v>7</v>
      </c>
      <c r="B11" s="20" t="s">
        <v>45</v>
      </c>
      <c r="G11" s="9">
        <f>Men!AB$219</f>
        <v>1327</v>
      </c>
      <c r="I11" s="1">
        <v>7</v>
      </c>
      <c r="J11" s="10" t="s">
        <v>31</v>
      </c>
      <c r="K11" s="10"/>
      <c r="L11" s="10"/>
      <c r="M11" s="11">
        <v>17</v>
      </c>
      <c r="N11" s="11">
        <f>Women!$AE$2</f>
        <v>527</v>
      </c>
      <c r="P11" s="2"/>
    </row>
    <row r="12" spans="1:16">
      <c r="A12" s="1">
        <v>8</v>
      </c>
      <c r="B12" s="10" t="s">
        <v>65</v>
      </c>
      <c r="C12" s="8"/>
      <c r="D12" s="8"/>
      <c r="E12" s="8"/>
      <c r="F12" s="11">
        <v>16</v>
      </c>
      <c r="G12" s="21">
        <f>Men!$AF$2</f>
        <v>1361</v>
      </c>
      <c r="I12" s="1">
        <v>8</v>
      </c>
      <c r="J12" s="10" t="s">
        <v>58</v>
      </c>
      <c r="K12" s="8"/>
      <c r="L12" s="8"/>
      <c r="M12" s="6">
        <v>16</v>
      </c>
      <c r="N12" s="6">
        <f>Women!$W$2</f>
        <v>719</v>
      </c>
      <c r="P12" s="2"/>
    </row>
    <row r="13" spans="1:16">
      <c r="A13" s="1">
        <v>9</v>
      </c>
      <c r="B13" s="10" t="s">
        <v>31</v>
      </c>
      <c r="C13" s="10"/>
      <c r="D13" s="10"/>
      <c r="E13" s="10"/>
      <c r="F13" s="11">
        <v>15</v>
      </c>
      <c r="G13" s="32">
        <f>Men!$AE$2</f>
        <v>1389</v>
      </c>
      <c r="I13" s="1">
        <v>9</v>
      </c>
      <c r="J13" s="10" t="s">
        <v>51</v>
      </c>
      <c r="K13" s="8"/>
      <c r="L13" s="8"/>
      <c r="M13" s="6">
        <v>15</v>
      </c>
      <c r="N13" s="21">
        <f>Women!$V$2</f>
        <v>760</v>
      </c>
      <c r="P13" s="2"/>
    </row>
    <row r="14" spans="1:16">
      <c r="A14" s="1">
        <v>10</v>
      </c>
      <c r="B14" s="10" t="s">
        <v>30</v>
      </c>
      <c r="C14" s="8"/>
      <c r="D14" s="8"/>
      <c r="E14" s="8"/>
      <c r="F14" s="6">
        <v>14</v>
      </c>
      <c r="G14" s="21">
        <f>Men!$AA$2</f>
        <v>1433</v>
      </c>
      <c r="I14" s="1">
        <v>10</v>
      </c>
      <c r="J14" s="10" t="s">
        <v>67</v>
      </c>
      <c r="K14" s="8"/>
      <c r="L14" s="8"/>
      <c r="M14" s="6">
        <v>14</v>
      </c>
      <c r="N14" s="6">
        <f>Women!$AG$2</f>
        <v>772</v>
      </c>
      <c r="P14" s="2"/>
    </row>
    <row r="15" spans="1:16">
      <c r="A15" s="1">
        <v>11</v>
      </c>
      <c r="B15" s="20" t="s">
        <v>46</v>
      </c>
      <c r="F15" s="1"/>
      <c r="G15" s="9">
        <f>Men!$T$219</f>
        <v>1454</v>
      </c>
      <c r="I15" s="1">
        <v>11</v>
      </c>
      <c r="J15" s="8" t="s">
        <v>30</v>
      </c>
      <c r="K15" s="8"/>
      <c r="L15" s="8"/>
      <c r="M15" s="6">
        <v>13</v>
      </c>
      <c r="N15" s="6">
        <f>Women!$AA$2</f>
        <v>781</v>
      </c>
      <c r="P15" s="2"/>
    </row>
    <row r="16" spans="1:16">
      <c r="A16" s="1">
        <v>12</v>
      </c>
      <c r="B16" s="10" t="s">
        <v>43</v>
      </c>
      <c r="C16" s="10"/>
      <c r="D16" s="10"/>
      <c r="E16" s="10"/>
      <c r="F16" s="6">
        <v>13</v>
      </c>
      <c r="G16" s="32">
        <f>Men!$Y$2</f>
        <v>1527</v>
      </c>
      <c r="I16" s="1">
        <v>12</v>
      </c>
      <c r="J16" s="10" t="s">
        <v>50</v>
      </c>
      <c r="K16" s="8"/>
      <c r="L16" s="8"/>
      <c r="M16" s="6">
        <v>12</v>
      </c>
      <c r="N16" s="21">
        <f>Women!$Q$2</f>
        <v>782</v>
      </c>
      <c r="P16" s="2"/>
    </row>
    <row r="17" spans="1:16">
      <c r="A17" s="1">
        <v>13</v>
      </c>
      <c r="B17" s="10" t="s">
        <v>53</v>
      </c>
      <c r="C17" s="8"/>
      <c r="D17" s="8"/>
      <c r="E17" s="6"/>
      <c r="F17" s="6">
        <v>12</v>
      </c>
      <c r="G17" s="21">
        <f>Men!$AC$2</f>
        <v>1719</v>
      </c>
      <c r="I17" s="1">
        <v>13</v>
      </c>
      <c r="J17" s="10" t="s">
        <v>61</v>
      </c>
      <c r="K17" s="24"/>
      <c r="L17" s="24"/>
      <c r="M17" s="11">
        <v>11</v>
      </c>
      <c r="N17" s="21">
        <f>Women!$AD$2</f>
        <v>804</v>
      </c>
      <c r="P17" s="2"/>
    </row>
    <row r="18" spans="1:16">
      <c r="A18" s="1">
        <v>14</v>
      </c>
      <c r="B18" s="10" t="s">
        <v>50</v>
      </c>
      <c r="C18" s="8"/>
      <c r="D18" s="8"/>
      <c r="E18" s="6"/>
      <c r="F18" s="6">
        <v>11</v>
      </c>
      <c r="G18" s="21">
        <f>Men!$Q$2</f>
        <v>1737</v>
      </c>
      <c r="I18" s="1">
        <v>14</v>
      </c>
      <c r="J18" s="8" t="s">
        <v>29</v>
      </c>
      <c r="K18" s="8"/>
      <c r="L18" s="8"/>
      <c r="M18" s="11">
        <v>10</v>
      </c>
      <c r="N18" s="21">
        <f>Women!$U$2</f>
        <v>821</v>
      </c>
      <c r="P18" s="2"/>
    </row>
    <row r="19" spans="1:16">
      <c r="A19" s="1">
        <v>15</v>
      </c>
      <c r="B19" s="10" t="s">
        <v>58</v>
      </c>
      <c r="C19" s="8"/>
      <c r="D19" s="8"/>
      <c r="E19" s="6"/>
      <c r="F19" s="6">
        <v>10</v>
      </c>
      <c r="G19" s="21">
        <f>Men!$W$2</f>
        <v>1746</v>
      </c>
      <c r="I19" s="1">
        <v>15</v>
      </c>
      <c r="J19" s="10" t="s">
        <v>65</v>
      </c>
      <c r="K19" s="8"/>
      <c r="L19" s="8"/>
      <c r="M19" s="6">
        <v>9</v>
      </c>
      <c r="N19" s="6">
        <f>Women!$AF$2</f>
        <v>847</v>
      </c>
    </row>
    <row r="20" spans="1:16">
      <c r="A20" s="1">
        <v>16</v>
      </c>
      <c r="B20" s="10" t="s">
        <v>70</v>
      </c>
      <c r="C20" s="8"/>
      <c r="D20" s="8"/>
      <c r="E20" s="6"/>
      <c r="F20" s="6">
        <v>9</v>
      </c>
      <c r="G20" s="21">
        <f>Men!$O$2</f>
        <v>1753</v>
      </c>
      <c r="I20" s="1">
        <v>16</v>
      </c>
      <c r="J20" s="10" t="s">
        <v>75</v>
      </c>
      <c r="K20" s="8"/>
      <c r="L20" s="8"/>
      <c r="M20" s="6">
        <v>8</v>
      </c>
      <c r="N20" s="21">
        <f>Women!$P$2</f>
        <v>862</v>
      </c>
    </row>
    <row r="21" spans="1:16">
      <c r="A21" s="1">
        <v>17</v>
      </c>
      <c r="B21" s="10" t="s">
        <v>76</v>
      </c>
      <c r="C21" s="8"/>
      <c r="D21" s="8"/>
      <c r="E21" s="8"/>
      <c r="F21" s="6">
        <v>8</v>
      </c>
      <c r="G21" s="21">
        <f>Men!$X$2</f>
        <v>1801</v>
      </c>
      <c r="I21" s="1">
        <v>17</v>
      </c>
      <c r="J21" s="8" t="s">
        <v>44</v>
      </c>
      <c r="K21" s="8"/>
      <c r="L21" s="8"/>
      <c r="M21" s="6">
        <v>7</v>
      </c>
      <c r="N21" s="21">
        <f>Women!$N$2</f>
        <v>873</v>
      </c>
    </row>
    <row r="22" spans="1:16">
      <c r="A22" s="1">
        <v>18</v>
      </c>
      <c r="B22" s="10" t="s">
        <v>41</v>
      </c>
      <c r="C22" s="8"/>
      <c r="D22" s="8"/>
      <c r="E22" s="8"/>
      <c r="F22" s="6">
        <v>7</v>
      </c>
      <c r="G22" s="21">
        <f>Men!$L$2</f>
        <v>1872</v>
      </c>
      <c r="I22" s="1">
        <v>18</v>
      </c>
      <c r="J22" s="10" t="s">
        <v>76</v>
      </c>
      <c r="K22" s="10"/>
      <c r="L22" s="10"/>
      <c r="M22" s="6">
        <v>6</v>
      </c>
      <c r="N22" s="11">
        <f>Women!$X$2</f>
        <v>887</v>
      </c>
    </row>
    <row r="23" spans="1:16">
      <c r="A23" s="1">
        <v>19</v>
      </c>
      <c r="B23" s="10" t="s">
        <v>67</v>
      </c>
      <c r="C23" s="8"/>
      <c r="D23" s="8"/>
      <c r="E23" s="8"/>
      <c r="F23" s="11">
        <v>6</v>
      </c>
      <c r="G23" s="21">
        <f>Men!$AG$2</f>
        <v>1906</v>
      </c>
      <c r="I23" s="1">
        <v>19</v>
      </c>
      <c r="J23" s="8" t="s">
        <v>32</v>
      </c>
      <c r="K23" s="8"/>
      <c r="L23" s="8"/>
      <c r="M23" s="11">
        <v>5</v>
      </c>
      <c r="N23" s="6">
        <f>Women!$Z$2</f>
        <v>923</v>
      </c>
    </row>
    <row r="24" spans="1:16">
      <c r="A24" s="1">
        <v>20</v>
      </c>
      <c r="B24" s="10" t="s">
        <v>51</v>
      </c>
      <c r="C24" s="8"/>
      <c r="D24" s="8"/>
      <c r="E24" s="6"/>
      <c r="F24" s="6">
        <v>5</v>
      </c>
      <c r="G24" s="21">
        <f>Men!$V$2</f>
        <v>2168</v>
      </c>
      <c r="I24" s="1">
        <v>20</v>
      </c>
      <c r="J24" s="10" t="s">
        <v>53</v>
      </c>
      <c r="K24" s="8"/>
      <c r="L24" s="8"/>
      <c r="M24" s="6">
        <v>4</v>
      </c>
      <c r="N24" s="21">
        <f>Women!$AC$2</f>
        <v>931</v>
      </c>
    </row>
    <row r="25" spans="1:16">
      <c r="A25" s="1">
        <v>21</v>
      </c>
      <c r="B25" s="10" t="s">
        <v>75</v>
      </c>
      <c r="C25" s="8"/>
      <c r="D25" s="8"/>
      <c r="E25" s="8"/>
      <c r="F25" s="6">
        <v>4</v>
      </c>
      <c r="G25" s="21">
        <f>Men!$P$2</f>
        <v>1943</v>
      </c>
      <c r="I25" s="1">
        <v>21</v>
      </c>
      <c r="J25" s="10" t="s">
        <v>42</v>
      </c>
      <c r="K25" s="8"/>
      <c r="L25" s="8"/>
      <c r="M25" s="6">
        <v>3</v>
      </c>
      <c r="N25" s="6">
        <f>Women!$S$2</f>
        <v>972</v>
      </c>
    </row>
    <row r="26" spans="1:16">
      <c r="A26" s="1">
        <v>22</v>
      </c>
      <c r="B26" s="10" t="s">
        <v>57</v>
      </c>
      <c r="C26" s="8"/>
      <c r="D26" s="8"/>
      <c r="E26" s="6"/>
      <c r="F26" s="6">
        <v>3</v>
      </c>
      <c r="G26" s="21">
        <f>Men!$R$2</f>
        <v>2254</v>
      </c>
      <c r="I26" s="1">
        <v>22</v>
      </c>
      <c r="J26" s="10" t="s">
        <v>57</v>
      </c>
      <c r="K26" s="8"/>
      <c r="L26" s="8"/>
      <c r="M26" s="6">
        <v>2</v>
      </c>
      <c r="N26" s="21">
        <f>Women!$R$2</f>
        <v>1023</v>
      </c>
    </row>
    <row r="27" spans="1:16">
      <c r="A27" s="1">
        <v>23</v>
      </c>
      <c r="B27" s="10" t="s">
        <v>28</v>
      </c>
      <c r="C27" s="8"/>
      <c r="D27" s="8"/>
      <c r="E27" s="8"/>
      <c r="F27" s="6">
        <v>0</v>
      </c>
      <c r="G27" s="21">
        <f>Men!$M$2</f>
        <v>2424</v>
      </c>
      <c r="I27" s="1">
        <v>23</v>
      </c>
      <c r="J27" s="8" t="s">
        <v>28</v>
      </c>
      <c r="K27" s="8"/>
      <c r="L27" s="8"/>
      <c r="M27" s="6">
        <v>1</v>
      </c>
      <c r="N27" s="21">
        <f>Women!$M$2</f>
        <v>1049</v>
      </c>
    </row>
    <row r="28" spans="1:16">
      <c r="A28" s="1">
        <v>23</v>
      </c>
      <c r="B28" s="10" t="s">
        <v>29</v>
      </c>
      <c r="C28" s="8"/>
      <c r="D28" s="8"/>
      <c r="E28" s="8"/>
      <c r="F28" s="6">
        <v>0</v>
      </c>
      <c r="G28" s="21">
        <f>Men!$U$2</f>
        <v>2424</v>
      </c>
      <c r="I28" s="1"/>
      <c r="J28" s="20"/>
      <c r="N28" s="9"/>
    </row>
    <row r="29" spans="1:16">
      <c r="A29" s="1"/>
      <c r="B29" s="20"/>
      <c r="F29" s="9"/>
      <c r="I29" s="1"/>
      <c r="J29" s="20"/>
      <c r="M29" s="9"/>
    </row>
    <row r="30" spans="1:16">
      <c r="A30" s="1"/>
      <c r="B30" s="20"/>
      <c r="F30" s="9"/>
      <c r="I30" s="1"/>
      <c r="J30" s="20"/>
      <c r="N30" s="9"/>
    </row>
    <row r="31" spans="1:16">
      <c r="A31" s="1"/>
      <c r="B31" s="20"/>
      <c r="F31" s="9"/>
      <c r="I31" s="1"/>
      <c r="J31" s="20"/>
      <c r="M31" s="9"/>
    </row>
    <row r="32" spans="1:16">
      <c r="A32" s="1"/>
      <c r="B32" s="20"/>
      <c r="F32" s="9"/>
      <c r="I32" s="1"/>
      <c r="J32" s="20"/>
      <c r="M32" s="9"/>
    </row>
    <row r="33" spans="1:17">
      <c r="E33" s="12" t="s">
        <v>2</v>
      </c>
      <c r="F33" s="13" t="s">
        <v>15</v>
      </c>
      <c r="G33" s="13"/>
      <c r="H33" s="13"/>
      <c r="I33" s="14"/>
      <c r="J33" s="15" t="s">
        <v>13</v>
      </c>
      <c r="K33" s="16" t="s">
        <v>12</v>
      </c>
      <c r="O33" s="1"/>
      <c r="P33" s="1"/>
    </row>
    <row r="34" spans="1:17">
      <c r="A34" s="2"/>
      <c r="B34" s="2"/>
      <c r="C34" s="2"/>
      <c r="D34" s="2"/>
      <c r="E34" s="17">
        <v>1</v>
      </c>
      <c r="F34" s="2" t="s">
        <v>40</v>
      </c>
      <c r="G34" s="2"/>
      <c r="H34" s="2"/>
      <c r="I34" s="2"/>
      <c r="J34" s="3">
        <f t="shared" ref="J34:J55" si="0">VLOOKUP($F34,$B$5:$G$32,5,0)+VLOOKUP($F34,$J$5:$N$32,4,0)</f>
        <v>43</v>
      </c>
      <c r="K34" s="39">
        <f t="shared" ref="K34:K55" si="1">VLOOKUP($F34,$B$5:$G$32,6,0)+VLOOKUP($F34,$J$5:$N$32,5,0)</f>
        <v>593</v>
      </c>
      <c r="L34" s="2"/>
      <c r="M34" s="2"/>
      <c r="N34" s="2"/>
      <c r="O34" s="3"/>
      <c r="P34" s="3"/>
      <c r="Q34" s="2"/>
    </row>
    <row r="35" spans="1:17">
      <c r="E35" s="46">
        <v>2</v>
      </c>
      <c r="F35" s="20" t="s">
        <v>39</v>
      </c>
      <c r="G35" s="20"/>
      <c r="H35" s="20"/>
      <c r="I35" s="20"/>
      <c r="J35" s="26">
        <f t="shared" si="0"/>
        <v>43</v>
      </c>
      <c r="K35" s="40">
        <f t="shared" si="1"/>
        <v>607</v>
      </c>
      <c r="L35" s="2"/>
      <c r="M35" s="2"/>
      <c r="O35" s="1"/>
      <c r="P35" s="1"/>
    </row>
    <row r="36" spans="1:17" s="2" customFormat="1">
      <c r="A36"/>
      <c r="B36"/>
      <c r="C36"/>
      <c r="D36"/>
      <c r="E36" s="18">
        <v>3</v>
      </c>
      <c r="F36" s="20" t="s">
        <v>31</v>
      </c>
      <c r="G36" s="20"/>
      <c r="H36" s="20"/>
      <c r="I36" s="20"/>
      <c r="J36" s="26">
        <f t="shared" si="0"/>
        <v>32</v>
      </c>
      <c r="K36" s="40">
        <f t="shared" si="1"/>
        <v>1916</v>
      </c>
      <c r="L36" s="20"/>
      <c r="M36" s="20"/>
      <c r="N36"/>
      <c r="O36" s="1"/>
      <c r="P36" s="1"/>
      <c r="Q36"/>
    </row>
    <row r="37" spans="1:17">
      <c r="E37" s="18">
        <v>4</v>
      </c>
      <c r="F37" t="s">
        <v>43</v>
      </c>
      <c r="J37" s="1">
        <f t="shared" si="0"/>
        <v>31</v>
      </c>
      <c r="K37" s="41">
        <f t="shared" si="1"/>
        <v>1994</v>
      </c>
      <c r="O37" s="1"/>
      <c r="P37" s="1"/>
    </row>
    <row r="38" spans="1:17">
      <c r="E38" s="18">
        <v>5</v>
      </c>
      <c r="F38" t="s">
        <v>70</v>
      </c>
      <c r="J38" s="1">
        <f t="shared" si="0"/>
        <v>29</v>
      </c>
      <c r="K38" s="41">
        <f t="shared" si="1"/>
        <v>2144</v>
      </c>
      <c r="L38" s="20"/>
      <c r="M38" s="20"/>
      <c r="O38" s="1"/>
      <c r="P38" s="1"/>
    </row>
    <row r="39" spans="1:17">
      <c r="E39" s="18">
        <v>6</v>
      </c>
      <c r="F39" t="s">
        <v>61</v>
      </c>
      <c r="J39" s="1">
        <f t="shared" si="0"/>
        <v>28</v>
      </c>
      <c r="K39" s="41">
        <f t="shared" si="1"/>
        <v>2130</v>
      </c>
      <c r="L39" s="20"/>
      <c r="M39" s="20"/>
      <c r="O39" s="1"/>
      <c r="P39" s="1"/>
    </row>
    <row r="40" spans="1:17">
      <c r="E40" s="18">
        <v>7</v>
      </c>
      <c r="F40" t="s">
        <v>30</v>
      </c>
      <c r="J40" s="1">
        <f t="shared" si="0"/>
        <v>27</v>
      </c>
      <c r="K40" s="41">
        <f t="shared" si="1"/>
        <v>2214</v>
      </c>
      <c r="L40" s="20"/>
      <c r="M40" s="20"/>
      <c r="O40" s="1"/>
      <c r="P40" s="1"/>
    </row>
    <row r="41" spans="1:17">
      <c r="E41" s="18">
        <v>8</v>
      </c>
      <c r="F41" s="20" t="s">
        <v>44</v>
      </c>
      <c r="G41" s="20"/>
      <c r="H41" s="20"/>
      <c r="I41" s="20"/>
      <c r="J41" s="1">
        <f t="shared" si="0"/>
        <v>26</v>
      </c>
      <c r="K41" s="40">
        <f t="shared" si="1"/>
        <v>2137</v>
      </c>
      <c r="O41" s="1"/>
      <c r="P41" s="1"/>
    </row>
    <row r="42" spans="1:17">
      <c r="E42" s="18">
        <v>9</v>
      </c>
      <c r="F42" t="s">
        <v>41</v>
      </c>
      <c r="J42" s="1">
        <f t="shared" si="0"/>
        <v>26</v>
      </c>
      <c r="K42" s="41">
        <f t="shared" si="1"/>
        <v>2290</v>
      </c>
      <c r="O42" s="1"/>
      <c r="P42" s="1"/>
    </row>
    <row r="43" spans="1:17">
      <c r="E43" s="18">
        <v>10</v>
      </c>
      <c r="F43" t="s">
        <v>58</v>
      </c>
      <c r="J43" s="1">
        <f t="shared" si="0"/>
        <v>26</v>
      </c>
      <c r="K43" s="41">
        <f t="shared" si="1"/>
        <v>2465</v>
      </c>
      <c r="L43" s="20"/>
      <c r="M43" s="20"/>
      <c r="O43" s="1"/>
      <c r="P43" s="1"/>
    </row>
    <row r="44" spans="1:17">
      <c r="E44" s="18">
        <v>11</v>
      </c>
      <c r="F44" t="s">
        <v>32</v>
      </c>
      <c r="J44" s="1">
        <f t="shared" si="0"/>
        <v>25</v>
      </c>
      <c r="K44" s="41">
        <f t="shared" si="1"/>
        <v>2027</v>
      </c>
      <c r="L44" s="20"/>
      <c r="M44" s="20"/>
      <c r="O44" s="1"/>
      <c r="P44" s="1"/>
    </row>
    <row r="45" spans="1:17">
      <c r="E45" s="18">
        <v>12</v>
      </c>
      <c r="F45" t="s">
        <v>65</v>
      </c>
      <c r="J45" s="1">
        <f t="shared" si="0"/>
        <v>25</v>
      </c>
      <c r="K45" s="41">
        <f t="shared" si="1"/>
        <v>2208</v>
      </c>
      <c r="L45" s="20"/>
      <c r="M45" s="20"/>
      <c r="O45" s="1"/>
      <c r="P45" s="1"/>
    </row>
    <row r="46" spans="1:17">
      <c r="E46" s="18">
        <v>13</v>
      </c>
      <c r="F46" t="s">
        <v>50</v>
      </c>
      <c r="J46" s="1">
        <f t="shared" si="0"/>
        <v>23</v>
      </c>
      <c r="K46" s="41">
        <f t="shared" si="1"/>
        <v>2519</v>
      </c>
      <c r="O46" s="1"/>
      <c r="P46" s="1"/>
    </row>
    <row r="47" spans="1:17">
      <c r="E47" s="18">
        <v>14</v>
      </c>
      <c r="F47" t="s">
        <v>42</v>
      </c>
      <c r="J47" s="1">
        <f t="shared" si="0"/>
        <v>21</v>
      </c>
      <c r="K47" s="41">
        <f t="shared" si="1"/>
        <v>2257</v>
      </c>
      <c r="L47" s="20"/>
      <c r="M47" s="20"/>
      <c r="O47" s="1"/>
      <c r="P47" s="1"/>
    </row>
    <row r="48" spans="1:17">
      <c r="E48" s="18">
        <v>15</v>
      </c>
      <c r="F48" t="s">
        <v>51</v>
      </c>
      <c r="J48" s="1">
        <f t="shared" si="0"/>
        <v>20</v>
      </c>
      <c r="K48" s="41">
        <f t="shared" si="1"/>
        <v>2928</v>
      </c>
      <c r="L48" s="20"/>
      <c r="M48" s="20"/>
      <c r="O48" s="1"/>
      <c r="P48" s="1"/>
    </row>
    <row r="49" spans="1:17">
      <c r="E49" s="18">
        <v>16</v>
      </c>
      <c r="F49" s="20" t="s">
        <v>67</v>
      </c>
      <c r="J49" s="1">
        <f t="shared" si="0"/>
        <v>20</v>
      </c>
      <c r="K49" s="41">
        <f t="shared" si="1"/>
        <v>2678</v>
      </c>
      <c r="L49" s="20"/>
      <c r="M49" s="20"/>
      <c r="O49" s="1"/>
      <c r="P49" s="1"/>
    </row>
    <row r="50" spans="1:17">
      <c r="E50" s="18">
        <v>17</v>
      </c>
      <c r="F50" s="20" t="s">
        <v>53</v>
      </c>
      <c r="G50" s="20"/>
      <c r="H50" s="20"/>
      <c r="I50" s="20"/>
      <c r="J50" s="1">
        <f t="shared" si="0"/>
        <v>16</v>
      </c>
      <c r="K50" s="40">
        <f t="shared" si="1"/>
        <v>2650</v>
      </c>
      <c r="O50" s="1"/>
      <c r="P50" s="1"/>
    </row>
    <row r="51" spans="1:17">
      <c r="E51" s="18">
        <v>18</v>
      </c>
      <c r="F51" s="20" t="s">
        <v>76</v>
      </c>
      <c r="G51" s="20"/>
      <c r="H51" s="20"/>
      <c r="I51" s="20"/>
      <c r="J51" s="1">
        <f t="shared" si="0"/>
        <v>14</v>
      </c>
      <c r="K51" s="40">
        <f t="shared" si="1"/>
        <v>2688</v>
      </c>
      <c r="O51" s="1"/>
      <c r="P51" s="1"/>
    </row>
    <row r="52" spans="1:17">
      <c r="E52" s="18">
        <v>19</v>
      </c>
      <c r="F52" s="20" t="s">
        <v>75</v>
      </c>
      <c r="J52" s="1">
        <f t="shared" si="0"/>
        <v>12</v>
      </c>
      <c r="K52" s="41">
        <f t="shared" si="1"/>
        <v>2805</v>
      </c>
      <c r="O52" s="1"/>
      <c r="P52" s="1"/>
    </row>
    <row r="53" spans="1:17">
      <c r="E53" s="18">
        <v>20</v>
      </c>
      <c r="F53" s="20" t="s">
        <v>29</v>
      </c>
      <c r="G53" s="20"/>
      <c r="H53" s="20"/>
      <c r="I53" s="20"/>
      <c r="J53" s="1">
        <f t="shared" si="0"/>
        <v>10</v>
      </c>
      <c r="K53" s="40">
        <f t="shared" si="1"/>
        <v>3245</v>
      </c>
      <c r="O53" s="1"/>
      <c r="P53" s="1"/>
    </row>
    <row r="54" spans="1:17">
      <c r="E54" s="18">
        <v>21</v>
      </c>
      <c r="F54" t="s">
        <v>57</v>
      </c>
      <c r="J54" s="1">
        <f t="shared" si="0"/>
        <v>5</v>
      </c>
      <c r="K54" s="41">
        <f t="shared" si="1"/>
        <v>3277</v>
      </c>
      <c r="O54" s="1"/>
      <c r="P54" s="1"/>
    </row>
    <row r="55" spans="1:17">
      <c r="E55" s="19">
        <v>22</v>
      </c>
      <c r="F55" s="37" t="s">
        <v>28</v>
      </c>
      <c r="G55" s="37"/>
      <c r="H55" s="37"/>
      <c r="I55" s="37"/>
      <c r="J55" s="38">
        <f t="shared" si="0"/>
        <v>1</v>
      </c>
      <c r="K55" s="44">
        <f t="shared" si="1"/>
        <v>3473</v>
      </c>
      <c r="O55" s="1"/>
      <c r="P55" s="1"/>
    </row>
    <row r="56" spans="1:17">
      <c r="F56" s="1"/>
      <c r="G56" s="1"/>
      <c r="M56" s="1"/>
      <c r="N56" s="1"/>
    </row>
    <row r="57" spans="1:17">
      <c r="A57" s="3" t="s">
        <v>2</v>
      </c>
      <c r="B57" s="2" t="s">
        <v>16</v>
      </c>
      <c r="C57" s="2"/>
      <c r="D57" s="2"/>
      <c r="E57" s="2"/>
      <c r="F57" s="3" t="s">
        <v>12</v>
      </c>
      <c r="G57" s="3" t="s">
        <v>13</v>
      </c>
      <c r="H57" s="2"/>
      <c r="I57" s="3" t="s">
        <v>2</v>
      </c>
      <c r="J57" s="2" t="s">
        <v>17</v>
      </c>
      <c r="K57" s="2"/>
      <c r="L57" s="2"/>
      <c r="M57" s="3" t="s">
        <v>12</v>
      </c>
      <c r="N57" s="3" t="s">
        <v>13</v>
      </c>
      <c r="O57" s="2"/>
    </row>
    <row r="58" spans="1:17">
      <c r="A58" s="3">
        <v>1</v>
      </c>
      <c r="B58" s="7" t="s">
        <v>40</v>
      </c>
      <c r="C58" s="7"/>
      <c r="D58" s="7"/>
      <c r="E58" s="5"/>
      <c r="F58" s="5">
        <v>22</v>
      </c>
      <c r="G58" s="23">
        <f>Men!$AY$2</f>
        <v>101</v>
      </c>
      <c r="H58" s="2"/>
      <c r="I58" s="3">
        <v>1</v>
      </c>
      <c r="J58" s="7" t="s">
        <v>70</v>
      </c>
      <c r="K58" s="7"/>
      <c r="L58" s="7"/>
      <c r="M58" s="5">
        <v>22</v>
      </c>
      <c r="N58" s="5">
        <f>Women!$AL$2</f>
        <v>35</v>
      </c>
      <c r="O58" s="2"/>
    </row>
    <row r="59" spans="1:17" s="2" customFormat="1">
      <c r="A59" s="26">
        <v>2</v>
      </c>
      <c r="B59" s="10" t="s">
        <v>32</v>
      </c>
      <c r="C59" s="10"/>
      <c r="D59" s="10"/>
      <c r="E59" s="11"/>
      <c r="F59" s="11">
        <v>21</v>
      </c>
      <c r="G59" s="32">
        <f>Men!$AW$2</f>
        <v>116</v>
      </c>
      <c r="H59"/>
      <c r="I59" s="1">
        <v>2</v>
      </c>
      <c r="J59" s="10" t="s">
        <v>40</v>
      </c>
      <c r="K59" s="10"/>
      <c r="L59" s="10"/>
      <c r="M59" s="11">
        <v>21</v>
      </c>
      <c r="N59" s="11">
        <f>Women!$AY$2</f>
        <v>56</v>
      </c>
      <c r="O59"/>
      <c r="P59"/>
      <c r="Q59"/>
    </row>
    <row r="60" spans="1:17" s="2" customFormat="1">
      <c r="A60" s="26">
        <v>3</v>
      </c>
      <c r="B60" s="10" t="s">
        <v>39</v>
      </c>
      <c r="C60" s="8"/>
      <c r="D60" s="8"/>
      <c r="E60" s="6"/>
      <c r="F60" s="6">
        <v>20</v>
      </c>
      <c r="G60" s="21">
        <f>Men!$AQ$2</f>
        <v>164</v>
      </c>
      <c r="H60"/>
      <c r="I60" s="1">
        <v>3</v>
      </c>
      <c r="J60" s="10" t="s">
        <v>31</v>
      </c>
      <c r="K60" s="10"/>
      <c r="L60" s="10"/>
      <c r="M60" s="11">
        <v>20</v>
      </c>
      <c r="N60" s="11">
        <f>Women!$BB$2</f>
        <v>57</v>
      </c>
      <c r="O60"/>
      <c r="P60"/>
      <c r="Q60"/>
    </row>
    <row r="61" spans="1:17" s="2" customFormat="1">
      <c r="A61" s="26">
        <v>4</v>
      </c>
      <c r="B61" s="10" t="s">
        <v>65</v>
      </c>
      <c r="C61" s="10"/>
      <c r="D61" s="10"/>
      <c r="E61" s="11"/>
      <c r="F61" s="11">
        <v>19</v>
      </c>
      <c r="G61" s="32">
        <f>Men!$BC$2</f>
        <v>224</v>
      </c>
      <c r="H61"/>
      <c r="I61" s="1">
        <v>4</v>
      </c>
      <c r="J61" s="10" t="s">
        <v>43</v>
      </c>
      <c r="K61" s="10"/>
      <c r="L61" s="10"/>
      <c r="M61" s="11">
        <v>19</v>
      </c>
      <c r="N61" s="11">
        <f>Women!$AV$2</f>
        <v>61</v>
      </c>
      <c r="O61"/>
      <c r="P61"/>
      <c r="Q61"/>
    </row>
    <row r="62" spans="1:17" s="2" customFormat="1">
      <c r="A62" s="26">
        <v>5</v>
      </c>
      <c r="B62" s="10" t="s">
        <v>31</v>
      </c>
      <c r="C62" s="10"/>
      <c r="D62" s="10"/>
      <c r="E62" s="11"/>
      <c r="F62" s="11">
        <v>18</v>
      </c>
      <c r="G62" s="32">
        <f>Men!$BB$2</f>
        <v>283</v>
      </c>
      <c r="H62"/>
      <c r="I62" s="1">
        <v>5</v>
      </c>
      <c r="J62" s="10" t="s">
        <v>42</v>
      </c>
      <c r="K62" s="10"/>
      <c r="L62" s="10"/>
      <c r="M62" s="11">
        <v>18</v>
      </c>
      <c r="N62" s="11">
        <f>Women!$AP$2</f>
        <v>80</v>
      </c>
      <c r="O62"/>
      <c r="P62"/>
      <c r="Q62"/>
    </row>
    <row r="63" spans="1:17" s="2" customFormat="1">
      <c r="A63" s="1">
        <v>6</v>
      </c>
      <c r="B63" s="10" t="s">
        <v>30</v>
      </c>
      <c r="C63" s="10"/>
      <c r="D63" s="10"/>
      <c r="E63" s="11"/>
      <c r="F63" s="11">
        <v>17</v>
      </c>
      <c r="G63" s="32">
        <f>Men!$AX$2</f>
        <v>298</v>
      </c>
      <c r="H63"/>
      <c r="I63" s="1">
        <v>6</v>
      </c>
      <c r="J63" s="10" t="s">
        <v>58</v>
      </c>
      <c r="K63" s="8"/>
      <c r="L63" s="8"/>
      <c r="M63" s="6">
        <v>17</v>
      </c>
      <c r="N63" s="6">
        <f>Women!$AT$2</f>
        <v>127</v>
      </c>
      <c r="O63"/>
      <c r="P63"/>
      <c r="Q63"/>
    </row>
    <row r="64" spans="1:17" s="2" customFormat="1">
      <c r="A64" s="1">
        <v>7</v>
      </c>
      <c r="B64" s="20" t="s">
        <v>45</v>
      </c>
      <c r="C64"/>
      <c r="D64"/>
      <c r="E64"/>
      <c r="F64"/>
      <c r="G64" s="9">
        <f>Men!$AY$219</f>
        <v>306</v>
      </c>
      <c r="H64"/>
      <c r="I64" s="1">
        <v>7</v>
      </c>
      <c r="J64" t="s">
        <v>45</v>
      </c>
      <c r="K64"/>
      <c r="L64"/>
      <c r="M64"/>
      <c r="N64" s="1">
        <f>Women!$AY$146</f>
        <v>151</v>
      </c>
      <c r="O64"/>
      <c r="P64"/>
      <c r="Q64"/>
    </row>
    <row r="65" spans="1:17" s="2" customFormat="1">
      <c r="A65" s="1">
        <v>8</v>
      </c>
      <c r="B65" s="10" t="s">
        <v>43</v>
      </c>
      <c r="C65" s="10"/>
      <c r="D65" s="10"/>
      <c r="E65" s="11"/>
      <c r="F65" s="11">
        <v>16</v>
      </c>
      <c r="G65" s="32">
        <f>Men!$AV$2</f>
        <v>312</v>
      </c>
      <c r="H65"/>
      <c r="I65" s="1">
        <v>8</v>
      </c>
      <c r="J65" s="20" t="s">
        <v>54</v>
      </c>
      <c r="K65"/>
      <c r="L65"/>
      <c r="M65"/>
      <c r="N65" s="1">
        <f>Women!$AP$146</f>
        <v>157</v>
      </c>
      <c r="O65"/>
      <c r="P65"/>
      <c r="Q65"/>
    </row>
    <row r="66" spans="1:17" s="2" customFormat="1">
      <c r="A66" s="1">
        <v>9</v>
      </c>
      <c r="B66" s="10" t="s">
        <v>58</v>
      </c>
      <c r="C66" s="8"/>
      <c r="D66" s="8"/>
      <c r="E66" s="6"/>
      <c r="F66" s="6">
        <v>15</v>
      </c>
      <c r="G66" s="21">
        <f>Men!$AT$2</f>
        <v>359</v>
      </c>
      <c r="H66"/>
      <c r="I66" s="1">
        <v>9</v>
      </c>
      <c r="J66" s="10" t="s">
        <v>41</v>
      </c>
      <c r="K66" s="10"/>
      <c r="L66" s="10"/>
      <c r="M66" s="11">
        <v>16</v>
      </c>
      <c r="N66" s="11">
        <f>Women!$AI$2</f>
        <v>172</v>
      </c>
      <c r="O66"/>
      <c r="P66"/>
      <c r="Q66"/>
    </row>
    <row r="67" spans="1:17">
      <c r="A67" s="1">
        <v>10</v>
      </c>
      <c r="B67" s="8" t="s">
        <v>44</v>
      </c>
      <c r="C67" s="10"/>
      <c r="D67" s="10"/>
      <c r="E67" s="11"/>
      <c r="F67" s="11">
        <v>14</v>
      </c>
      <c r="G67" s="21">
        <f>Men!$AK$2</f>
        <v>365</v>
      </c>
      <c r="I67" s="1">
        <v>9</v>
      </c>
      <c r="J67" s="10" t="s">
        <v>50</v>
      </c>
      <c r="K67" s="8"/>
      <c r="L67" s="8"/>
      <c r="M67" s="6">
        <v>15</v>
      </c>
      <c r="N67" s="6">
        <f>Women!$AN$2</f>
        <v>173</v>
      </c>
    </row>
    <row r="68" spans="1:17">
      <c r="A68" s="1">
        <v>11</v>
      </c>
      <c r="B68" s="10" t="s">
        <v>61</v>
      </c>
      <c r="C68" s="24"/>
      <c r="D68" s="24"/>
      <c r="E68" s="24"/>
      <c r="F68" s="6">
        <v>13</v>
      </c>
      <c r="G68" s="21">
        <f>Men!$BA$2</f>
        <v>441</v>
      </c>
      <c r="I68" s="1">
        <v>11</v>
      </c>
      <c r="J68" s="10" t="s">
        <v>67</v>
      </c>
      <c r="K68" s="10"/>
      <c r="L68" s="10"/>
      <c r="M68" s="11">
        <v>14</v>
      </c>
      <c r="N68" s="11">
        <f>Women!$BD$2</f>
        <v>195</v>
      </c>
    </row>
    <row r="69" spans="1:17">
      <c r="A69" s="1">
        <v>12</v>
      </c>
      <c r="B69" s="10" t="s">
        <v>42</v>
      </c>
      <c r="C69" s="10"/>
      <c r="D69" s="10"/>
      <c r="E69" s="11"/>
      <c r="F69" s="11">
        <v>12</v>
      </c>
      <c r="G69" s="32">
        <f>Men!$AP$2</f>
        <v>457</v>
      </c>
      <c r="I69" s="1">
        <v>12</v>
      </c>
      <c r="J69" t="s">
        <v>47</v>
      </c>
      <c r="N69" s="1">
        <f>Women!$AY$149</f>
        <v>216</v>
      </c>
    </row>
    <row r="70" spans="1:17">
      <c r="A70" s="1">
        <v>13</v>
      </c>
      <c r="B70" s="20" t="s">
        <v>46</v>
      </c>
      <c r="G70" s="9">
        <f>Men!$AQ$219</f>
        <v>506</v>
      </c>
      <c r="I70" s="1">
        <v>13</v>
      </c>
      <c r="J70" s="20" t="s">
        <v>72</v>
      </c>
      <c r="N70" s="1">
        <f>Women!$AL$146</f>
        <v>235</v>
      </c>
    </row>
    <row r="71" spans="1:17">
      <c r="A71" s="1">
        <v>14</v>
      </c>
      <c r="B71" s="10" t="s">
        <v>50</v>
      </c>
      <c r="C71" s="8"/>
      <c r="D71" s="8"/>
      <c r="E71" s="6"/>
      <c r="F71" s="6">
        <v>11</v>
      </c>
      <c r="G71" s="21">
        <f>Men!$AN$2</f>
        <v>516</v>
      </c>
      <c r="H71" s="1"/>
      <c r="I71" s="1">
        <v>14</v>
      </c>
      <c r="J71" s="8" t="s">
        <v>44</v>
      </c>
      <c r="K71" s="10"/>
      <c r="L71" s="10"/>
      <c r="M71" s="11">
        <v>13</v>
      </c>
      <c r="N71" s="11">
        <f>Women!$AK$2</f>
        <v>239</v>
      </c>
    </row>
    <row r="72" spans="1:17">
      <c r="A72" s="1">
        <v>15</v>
      </c>
      <c r="B72" s="10" t="s">
        <v>76</v>
      </c>
      <c r="C72" s="10"/>
      <c r="D72" s="10"/>
      <c r="E72" s="11"/>
      <c r="F72" s="11">
        <v>10</v>
      </c>
      <c r="G72" s="32">
        <f>Men!$AU$2</f>
        <v>526</v>
      </c>
      <c r="H72" s="1"/>
      <c r="I72" s="1">
        <v>15</v>
      </c>
      <c r="J72" s="10" t="s">
        <v>65</v>
      </c>
      <c r="K72" s="10"/>
      <c r="L72" s="10"/>
      <c r="M72" s="11">
        <v>12</v>
      </c>
      <c r="N72" s="11">
        <f>Women!$BC$2</f>
        <v>261</v>
      </c>
    </row>
    <row r="73" spans="1:17">
      <c r="A73" s="1">
        <v>16</v>
      </c>
      <c r="B73" s="10" t="s">
        <v>70</v>
      </c>
      <c r="C73" s="8"/>
      <c r="D73" s="8"/>
      <c r="E73" s="6"/>
      <c r="F73" s="6">
        <v>9</v>
      </c>
      <c r="G73" s="21">
        <f>Men!$AL$2</f>
        <v>538</v>
      </c>
      <c r="I73" s="1">
        <v>16</v>
      </c>
      <c r="J73" s="10" t="s">
        <v>39</v>
      </c>
      <c r="K73" s="10"/>
      <c r="L73" s="10"/>
      <c r="M73" s="11">
        <v>10.5</v>
      </c>
      <c r="N73" s="11">
        <f>Women!$AQ$2</f>
        <v>267</v>
      </c>
    </row>
    <row r="74" spans="1:17">
      <c r="A74" s="1">
        <v>17</v>
      </c>
      <c r="B74" s="10" t="s">
        <v>41</v>
      </c>
      <c r="C74" s="10"/>
      <c r="D74" s="10"/>
      <c r="E74" s="11"/>
      <c r="F74" s="11">
        <v>8</v>
      </c>
      <c r="G74" s="32">
        <f>Men!$AI$2</f>
        <v>560</v>
      </c>
      <c r="I74" s="1">
        <v>17</v>
      </c>
      <c r="J74" s="10" t="s">
        <v>51</v>
      </c>
      <c r="K74" s="8"/>
      <c r="L74" s="8"/>
      <c r="M74" s="11">
        <v>10.5</v>
      </c>
      <c r="N74" s="6">
        <f>Women!$AS$2</f>
        <v>267</v>
      </c>
    </row>
    <row r="75" spans="1:17">
      <c r="A75" s="1">
        <v>18</v>
      </c>
      <c r="B75" s="10" t="s">
        <v>75</v>
      </c>
      <c r="C75" s="8"/>
      <c r="D75" s="8"/>
      <c r="E75" s="6"/>
      <c r="F75" s="6">
        <v>7</v>
      </c>
      <c r="G75" s="21">
        <f>Men!$AM$2</f>
        <v>608</v>
      </c>
      <c r="I75" s="1">
        <v>18</v>
      </c>
      <c r="J75" t="s">
        <v>634</v>
      </c>
      <c r="N75" s="1">
        <f>Women!$AI$146</f>
        <v>271</v>
      </c>
    </row>
    <row r="76" spans="1:17">
      <c r="A76" s="1">
        <v>19</v>
      </c>
      <c r="B76" s="10" t="s">
        <v>67</v>
      </c>
      <c r="C76" s="10"/>
      <c r="D76" s="10"/>
      <c r="E76" s="11"/>
      <c r="F76" s="11">
        <v>6</v>
      </c>
      <c r="G76" s="32">
        <f>Men!$BD$2</f>
        <v>626</v>
      </c>
      <c r="I76" s="1">
        <v>19</v>
      </c>
      <c r="J76" s="10" t="s">
        <v>32</v>
      </c>
      <c r="K76" s="10"/>
      <c r="L76" s="10"/>
      <c r="M76" s="11">
        <v>9</v>
      </c>
      <c r="N76" s="11">
        <f>Women!$AW$2</f>
        <v>292</v>
      </c>
    </row>
    <row r="77" spans="1:17">
      <c r="A77" s="1">
        <v>20</v>
      </c>
      <c r="B77" s="10" t="s">
        <v>51</v>
      </c>
      <c r="C77" s="8"/>
      <c r="D77" s="8"/>
      <c r="E77" s="6"/>
      <c r="F77" s="6">
        <v>5</v>
      </c>
      <c r="G77" s="21">
        <f>Men!$AS$2</f>
        <v>741</v>
      </c>
      <c r="I77" s="1">
        <v>20</v>
      </c>
      <c r="J77" t="s">
        <v>637</v>
      </c>
      <c r="N77" s="1">
        <f>Women!$AY$152</f>
        <v>294</v>
      </c>
    </row>
    <row r="78" spans="1:17">
      <c r="A78" s="1">
        <v>21</v>
      </c>
      <c r="B78" s="10" t="s">
        <v>53</v>
      </c>
      <c r="C78" s="8"/>
      <c r="D78" s="8"/>
      <c r="E78" s="6"/>
      <c r="F78" s="6">
        <v>4</v>
      </c>
      <c r="G78" s="21">
        <f>Men!$AZ$2</f>
        <v>749</v>
      </c>
      <c r="I78" s="1">
        <v>21</v>
      </c>
      <c r="J78" s="20" t="s">
        <v>635</v>
      </c>
      <c r="N78" s="1">
        <f>Women!$AP$149</f>
        <v>298</v>
      </c>
    </row>
    <row r="79" spans="1:17">
      <c r="A79" s="1">
        <v>22</v>
      </c>
      <c r="B79" s="20" t="s">
        <v>48</v>
      </c>
      <c r="F79" s="1"/>
      <c r="G79" s="9">
        <f>Men!$AQ$222</f>
        <v>787</v>
      </c>
      <c r="I79" s="1">
        <v>22</v>
      </c>
      <c r="J79" s="10" t="s">
        <v>75</v>
      </c>
      <c r="K79" s="8"/>
      <c r="L79" s="8"/>
      <c r="M79" s="6">
        <v>8</v>
      </c>
      <c r="N79" s="6">
        <f>Women!$AM$2</f>
        <v>308</v>
      </c>
    </row>
    <row r="80" spans="1:17">
      <c r="A80" s="1">
        <v>23</v>
      </c>
      <c r="B80" s="8" t="s">
        <v>28</v>
      </c>
      <c r="C80" s="8"/>
      <c r="D80" s="8"/>
      <c r="E80" s="8"/>
      <c r="F80" s="6">
        <v>0</v>
      </c>
      <c r="G80" s="21">
        <f>Men!$AJ$2</f>
        <v>900</v>
      </c>
      <c r="I80" s="1">
        <v>23</v>
      </c>
      <c r="J80" s="10" t="s">
        <v>76</v>
      </c>
      <c r="K80" s="10"/>
      <c r="L80" s="10"/>
      <c r="M80" s="11">
        <v>7</v>
      </c>
      <c r="N80" s="11">
        <f>Women!$AU$2</f>
        <v>333</v>
      </c>
    </row>
    <row r="81" spans="1:14">
      <c r="A81" s="1">
        <v>23</v>
      </c>
      <c r="B81" s="8" t="s">
        <v>29</v>
      </c>
      <c r="C81" s="8"/>
      <c r="D81" s="8"/>
      <c r="E81" s="8"/>
      <c r="F81" s="6">
        <v>0</v>
      </c>
      <c r="G81" s="21">
        <f>Men!$AR$2</f>
        <v>900</v>
      </c>
      <c r="I81" s="1">
        <v>24</v>
      </c>
      <c r="J81" s="10" t="s">
        <v>53</v>
      </c>
      <c r="K81" s="8"/>
      <c r="L81" s="8"/>
      <c r="M81" s="6">
        <v>6</v>
      </c>
      <c r="N81" s="6">
        <f>Women!$AZ$2</f>
        <v>336</v>
      </c>
    </row>
    <row r="82" spans="1:14">
      <c r="A82" s="1">
        <v>23</v>
      </c>
      <c r="B82" s="10" t="s">
        <v>57</v>
      </c>
      <c r="C82" s="8"/>
      <c r="D82" s="8"/>
      <c r="E82" s="6"/>
      <c r="F82" s="6">
        <v>0</v>
      </c>
      <c r="G82" s="21">
        <f>Men!$AO$2</f>
        <v>900</v>
      </c>
      <c r="I82" s="1">
        <v>25</v>
      </c>
      <c r="J82" s="8" t="s">
        <v>30</v>
      </c>
      <c r="K82" s="8"/>
      <c r="L82" s="8"/>
      <c r="M82" s="6">
        <v>5</v>
      </c>
      <c r="N82" s="6">
        <f>Women!$AX$2</f>
        <v>341</v>
      </c>
    </row>
    <row r="83" spans="1:14">
      <c r="A83" s="1"/>
      <c r="B83" s="20"/>
      <c r="G83" s="9"/>
      <c r="I83" s="1">
        <v>26</v>
      </c>
      <c r="J83" s="20" t="s">
        <v>636</v>
      </c>
      <c r="N83" s="1">
        <f>Women!$AP$152</f>
        <v>354</v>
      </c>
    </row>
    <row r="84" spans="1:14">
      <c r="A84" s="1"/>
      <c r="B84" s="20"/>
      <c r="G84" s="9"/>
      <c r="I84" s="1">
        <v>27</v>
      </c>
      <c r="J84" s="10" t="s">
        <v>61</v>
      </c>
      <c r="K84" s="24"/>
      <c r="L84" s="24"/>
      <c r="M84" s="6">
        <v>4</v>
      </c>
      <c r="N84" s="21">
        <f>Women!$BA$2</f>
        <v>362</v>
      </c>
    </row>
    <row r="85" spans="1:14">
      <c r="A85" s="1"/>
      <c r="B85" s="20"/>
      <c r="G85" s="9"/>
      <c r="I85" s="1">
        <v>27</v>
      </c>
      <c r="J85" s="8" t="s">
        <v>28</v>
      </c>
      <c r="K85" s="8"/>
      <c r="L85" s="8"/>
      <c r="M85" s="6">
        <v>0</v>
      </c>
      <c r="N85" s="6">
        <f>Women!$AJ$2</f>
        <v>392</v>
      </c>
    </row>
    <row r="86" spans="1:14">
      <c r="A86" s="1"/>
      <c r="B86" s="20"/>
      <c r="G86" s="9"/>
      <c r="I86" s="1">
        <v>27</v>
      </c>
      <c r="J86" s="10" t="s">
        <v>57</v>
      </c>
      <c r="K86" s="8"/>
      <c r="L86" s="8"/>
      <c r="M86" s="6">
        <v>0</v>
      </c>
      <c r="N86" s="6">
        <f>Women!$AO$2</f>
        <v>392</v>
      </c>
    </row>
    <row r="87" spans="1:14">
      <c r="A87" s="1"/>
      <c r="B87" s="20"/>
      <c r="G87" s="9"/>
      <c r="I87" s="1">
        <v>27</v>
      </c>
      <c r="J87" s="8" t="s">
        <v>29</v>
      </c>
      <c r="K87" s="8"/>
      <c r="L87" s="8"/>
      <c r="M87" s="6">
        <v>0</v>
      </c>
      <c r="N87" s="6">
        <f>Women!$AR$2</f>
        <v>392</v>
      </c>
    </row>
    <row r="88" spans="1:14">
      <c r="A88" s="1"/>
      <c r="B88" s="20"/>
      <c r="G88" s="9"/>
      <c r="I88" s="1"/>
      <c r="J88" s="20"/>
      <c r="N88" s="1"/>
    </row>
    <row r="89" spans="1:14">
      <c r="A89" s="1"/>
      <c r="B89" s="20"/>
      <c r="G89" s="9"/>
      <c r="I89" s="1"/>
      <c r="J89" s="20"/>
      <c r="N89" s="1"/>
    </row>
    <row r="90" spans="1:14">
      <c r="A90" s="1"/>
      <c r="B90" s="20"/>
      <c r="G90" s="9"/>
      <c r="I90" s="1"/>
      <c r="J90" s="20"/>
      <c r="N90" s="1"/>
    </row>
    <row r="91" spans="1:14">
      <c r="A91" s="1"/>
      <c r="B91" s="20"/>
      <c r="G91" s="9"/>
      <c r="I91" s="1"/>
      <c r="J91" s="20"/>
      <c r="N91" s="1"/>
    </row>
    <row r="92" spans="1:14">
      <c r="A92" s="1"/>
      <c r="B92" s="20"/>
      <c r="G92" s="9"/>
      <c r="I92" s="1"/>
      <c r="J92" s="20"/>
      <c r="N92" s="1"/>
    </row>
    <row r="93" spans="1:14">
      <c r="A93" s="1"/>
      <c r="B93" s="20"/>
      <c r="G93" s="9"/>
      <c r="I93" s="1"/>
      <c r="J93" s="20"/>
      <c r="N93" s="1"/>
    </row>
    <row r="94" spans="1:14">
      <c r="A94" s="1"/>
      <c r="B94" s="20"/>
      <c r="G94" s="9"/>
      <c r="I94" s="1"/>
      <c r="J94" s="20"/>
      <c r="N94" s="1"/>
    </row>
    <row r="95" spans="1:14">
      <c r="A95" s="1"/>
      <c r="B95" s="20"/>
      <c r="G95" s="9"/>
      <c r="I95" s="1"/>
      <c r="J95" s="20"/>
      <c r="N95" s="1"/>
    </row>
    <row r="97" spans="5:11">
      <c r="E97" s="12" t="s">
        <v>2</v>
      </c>
      <c r="F97" s="13" t="s">
        <v>59</v>
      </c>
      <c r="G97" s="13"/>
      <c r="H97" s="13"/>
      <c r="I97" s="14"/>
      <c r="J97" s="15" t="s">
        <v>13</v>
      </c>
      <c r="K97" s="16" t="s">
        <v>12</v>
      </c>
    </row>
    <row r="98" spans="5:11">
      <c r="E98" s="17">
        <v>1</v>
      </c>
      <c r="F98" s="2" t="s">
        <v>40</v>
      </c>
      <c r="G98" s="20"/>
      <c r="H98" s="20"/>
      <c r="I98" s="20"/>
      <c r="J98" s="3">
        <f t="shared" ref="J98:J119" si="2">VLOOKUP($F98,$B$58:$G$96,5,0)+VLOOKUP($F98,$J$58:$N$96,4,0)</f>
        <v>43</v>
      </c>
      <c r="K98" s="39">
        <f t="shared" ref="K98:K119" si="3">VLOOKUP($F98,$B$58:$G$96,6,0)+VLOOKUP($F98,$J$58:$N$96,5,0)</f>
        <v>157</v>
      </c>
    </row>
    <row r="99" spans="5:11">
      <c r="E99" s="18">
        <v>2</v>
      </c>
      <c r="F99" t="s">
        <v>31</v>
      </c>
      <c r="J99" s="1">
        <f t="shared" si="2"/>
        <v>38</v>
      </c>
      <c r="K99" s="41">
        <f t="shared" si="3"/>
        <v>340</v>
      </c>
    </row>
    <row r="100" spans="5:11">
      <c r="E100" s="18">
        <v>3</v>
      </c>
      <c r="F100" s="20" t="s">
        <v>43</v>
      </c>
      <c r="G100" s="20"/>
      <c r="H100" s="20"/>
      <c r="I100" s="20"/>
      <c r="J100" s="26">
        <f t="shared" si="2"/>
        <v>35</v>
      </c>
      <c r="K100" s="40">
        <f t="shared" si="3"/>
        <v>373</v>
      </c>
    </row>
    <row r="101" spans="5:11">
      <c r="E101" s="18">
        <v>4</v>
      </c>
      <c r="F101" t="s">
        <v>58</v>
      </c>
      <c r="J101" s="1">
        <f t="shared" si="2"/>
        <v>32</v>
      </c>
      <c r="K101" s="41">
        <f t="shared" si="3"/>
        <v>486</v>
      </c>
    </row>
    <row r="102" spans="5:11">
      <c r="E102" s="18">
        <v>5</v>
      </c>
      <c r="F102" t="s">
        <v>65</v>
      </c>
      <c r="J102" s="1">
        <f t="shared" si="2"/>
        <v>31</v>
      </c>
      <c r="K102" s="41">
        <f t="shared" si="3"/>
        <v>485</v>
      </c>
    </row>
    <row r="103" spans="5:11">
      <c r="E103" s="18">
        <v>6</v>
      </c>
      <c r="F103" t="s">
        <v>70</v>
      </c>
      <c r="J103" s="1">
        <f t="shared" si="2"/>
        <v>31</v>
      </c>
      <c r="K103" s="41">
        <f t="shared" si="3"/>
        <v>573</v>
      </c>
    </row>
    <row r="104" spans="5:11">
      <c r="E104" s="18">
        <v>7</v>
      </c>
      <c r="F104" s="20" t="s">
        <v>39</v>
      </c>
      <c r="G104" s="2"/>
      <c r="H104" s="2"/>
      <c r="I104" s="2"/>
      <c r="J104" s="26">
        <f t="shared" si="2"/>
        <v>30.5</v>
      </c>
      <c r="K104" s="40">
        <f t="shared" si="3"/>
        <v>431</v>
      </c>
    </row>
    <row r="105" spans="5:11">
      <c r="E105" s="18">
        <v>8</v>
      </c>
      <c r="F105" t="s">
        <v>32</v>
      </c>
      <c r="J105" s="1">
        <f t="shared" si="2"/>
        <v>30</v>
      </c>
      <c r="K105" s="41">
        <f t="shared" si="3"/>
        <v>408</v>
      </c>
    </row>
    <row r="106" spans="5:11">
      <c r="E106" s="18">
        <v>9</v>
      </c>
      <c r="F106" t="s">
        <v>42</v>
      </c>
      <c r="J106" s="1">
        <f t="shared" si="2"/>
        <v>30</v>
      </c>
      <c r="K106" s="41">
        <f t="shared" si="3"/>
        <v>537</v>
      </c>
    </row>
    <row r="107" spans="5:11">
      <c r="E107" s="18">
        <v>10</v>
      </c>
      <c r="F107" s="20" t="s">
        <v>44</v>
      </c>
      <c r="G107" s="20"/>
      <c r="H107" s="20"/>
      <c r="I107" s="20"/>
      <c r="J107" s="1">
        <f t="shared" si="2"/>
        <v>27</v>
      </c>
      <c r="K107" s="40">
        <f t="shared" si="3"/>
        <v>604</v>
      </c>
    </row>
    <row r="108" spans="5:11">
      <c r="E108" s="18">
        <v>11</v>
      </c>
      <c r="F108" t="s">
        <v>50</v>
      </c>
      <c r="J108" s="1">
        <f t="shared" si="2"/>
        <v>26</v>
      </c>
      <c r="K108" s="41">
        <f t="shared" si="3"/>
        <v>689</v>
      </c>
    </row>
    <row r="109" spans="5:11">
      <c r="E109" s="18">
        <v>12</v>
      </c>
      <c r="F109" t="s">
        <v>41</v>
      </c>
      <c r="J109" s="1">
        <f t="shared" si="2"/>
        <v>24</v>
      </c>
      <c r="K109" s="41">
        <f t="shared" si="3"/>
        <v>732</v>
      </c>
    </row>
    <row r="110" spans="5:11">
      <c r="E110" s="18">
        <v>13</v>
      </c>
      <c r="F110" t="s">
        <v>30</v>
      </c>
      <c r="J110" s="1">
        <f t="shared" si="2"/>
        <v>22</v>
      </c>
      <c r="K110" s="41">
        <f t="shared" si="3"/>
        <v>639</v>
      </c>
    </row>
    <row r="111" spans="5:11">
      <c r="E111" s="18">
        <v>14</v>
      </c>
      <c r="F111" s="20" t="s">
        <v>67</v>
      </c>
      <c r="J111" s="1">
        <f t="shared" si="2"/>
        <v>20</v>
      </c>
      <c r="K111" s="41">
        <f t="shared" si="3"/>
        <v>821</v>
      </c>
    </row>
    <row r="112" spans="5:11">
      <c r="E112" s="18">
        <v>15</v>
      </c>
      <c r="F112" t="s">
        <v>61</v>
      </c>
      <c r="J112" s="1">
        <f t="shared" si="2"/>
        <v>17</v>
      </c>
      <c r="K112" s="41">
        <f t="shared" si="3"/>
        <v>803</v>
      </c>
    </row>
    <row r="113" spans="5:11">
      <c r="E113" s="18">
        <v>16</v>
      </c>
      <c r="F113" s="20" t="s">
        <v>76</v>
      </c>
      <c r="G113" s="20"/>
      <c r="H113" s="20"/>
      <c r="I113" s="20"/>
      <c r="J113" s="1">
        <f t="shared" si="2"/>
        <v>17</v>
      </c>
      <c r="K113" s="40">
        <f t="shared" si="3"/>
        <v>859</v>
      </c>
    </row>
    <row r="114" spans="5:11">
      <c r="E114" s="18">
        <v>17</v>
      </c>
      <c r="F114" t="s">
        <v>51</v>
      </c>
      <c r="J114" s="1">
        <f t="shared" si="2"/>
        <v>15.5</v>
      </c>
      <c r="K114" s="41">
        <f t="shared" si="3"/>
        <v>1008</v>
      </c>
    </row>
    <row r="115" spans="5:11">
      <c r="E115" s="18">
        <v>18</v>
      </c>
      <c r="F115" s="20" t="s">
        <v>75</v>
      </c>
      <c r="G115" s="20"/>
      <c r="H115" s="20"/>
      <c r="I115" s="20"/>
      <c r="J115" s="1">
        <f t="shared" si="2"/>
        <v>15</v>
      </c>
      <c r="K115" s="40">
        <f t="shared" si="3"/>
        <v>916</v>
      </c>
    </row>
    <row r="116" spans="5:11">
      <c r="E116" s="18">
        <v>19</v>
      </c>
      <c r="F116" s="20" t="s">
        <v>53</v>
      </c>
      <c r="G116" s="20"/>
      <c r="H116" s="20"/>
      <c r="I116" s="20"/>
      <c r="J116" s="1">
        <f t="shared" si="2"/>
        <v>10</v>
      </c>
      <c r="K116" s="40">
        <f t="shared" si="3"/>
        <v>1085</v>
      </c>
    </row>
    <row r="117" spans="5:11">
      <c r="E117" s="18">
        <v>20</v>
      </c>
      <c r="F117" t="s">
        <v>28</v>
      </c>
      <c r="J117" s="1">
        <f t="shared" si="2"/>
        <v>0</v>
      </c>
      <c r="K117" s="41">
        <f t="shared" si="3"/>
        <v>1292</v>
      </c>
    </row>
    <row r="118" spans="5:11">
      <c r="E118" s="18">
        <v>21</v>
      </c>
      <c r="F118" s="20" t="s">
        <v>29</v>
      </c>
      <c r="G118" s="20"/>
      <c r="H118" s="20"/>
      <c r="I118" s="20"/>
      <c r="J118" s="1">
        <f t="shared" si="2"/>
        <v>0</v>
      </c>
      <c r="K118" s="40">
        <f t="shared" si="3"/>
        <v>1292</v>
      </c>
    </row>
    <row r="119" spans="5:11">
      <c r="E119" s="19">
        <v>22</v>
      </c>
      <c r="F119" s="37" t="s">
        <v>57</v>
      </c>
      <c r="G119" s="37"/>
      <c r="H119" s="37"/>
      <c r="I119" s="37"/>
      <c r="J119" s="38">
        <f t="shared" si="2"/>
        <v>0</v>
      </c>
      <c r="K119" s="44">
        <f t="shared" si="3"/>
        <v>1292</v>
      </c>
    </row>
  </sheetData>
  <sortState ref="F98:K119">
    <sortCondition descending="1" ref="J98:J119"/>
    <sortCondition ref="K98:K119"/>
  </sortState>
  <phoneticPr fontId="0" type="noConversion"/>
  <pageMargins left="0.46" right="0.75" top="1.4" bottom="1.64" header="0.5" footer="0.5"/>
  <pageSetup paperSize="9" scale="79" fitToHeight="0" orientation="portrait" r:id="rId1"/>
  <headerFooter alignWithMargins="0">
    <oddFooter>&amp;Lpaul.holgate@bt.com
07764 237659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D179"/>
  <sheetViews>
    <sheetView zoomScale="85" zoomScaleNormal="85" workbookViewId="0">
      <pane xSplit="11" ySplit="3" topLeftCell="L4" activePane="bottomRight" state="frozen"/>
      <selection pane="topRight" activeCell="L1" sqref="L1"/>
      <selection pane="bottomLeft" activeCell="A4" sqref="A4"/>
      <selection pane="bottomRight"/>
    </sheetView>
  </sheetViews>
  <sheetFormatPr defaultColWidth="9.109375" defaultRowHeight="15.9" customHeight="1"/>
  <cols>
    <col min="1" max="1" width="7.33203125" style="20" bestFit="1" customWidth="1"/>
    <col min="2" max="2" width="5.88671875" style="20" bestFit="1" customWidth="1"/>
    <col min="3" max="4" width="5.44140625" style="20" bestFit="1" customWidth="1"/>
    <col min="5" max="5" width="6" style="20" bestFit="1" customWidth="1"/>
    <col min="6" max="6" width="8.109375" style="20" customWidth="1"/>
    <col min="7" max="7" width="11.88671875" style="20" bestFit="1" customWidth="1"/>
    <col min="8" max="8" width="16.332031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33" width="7.109375" style="26" customWidth="1"/>
    <col min="34" max="34" width="1.6640625" style="26" customWidth="1"/>
    <col min="35" max="56" width="7.109375" style="26" customWidth="1"/>
    <col min="57" max="16384" width="9.109375" style="20"/>
  </cols>
  <sheetData>
    <row r="1" spans="1:56" ht="15.9" customHeight="1">
      <c r="A1" s="2"/>
      <c r="B1" s="4" t="s">
        <v>55</v>
      </c>
      <c r="C1" s="4"/>
      <c r="D1" s="4"/>
      <c r="E1" s="4"/>
      <c r="F1" s="4"/>
      <c r="G1" s="4"/>
      <c r="H1" s="4"/>
      <c r="I1" s="4"/>
      <c r="J1" s="4"/>
      <c r="K1" s="4"/>
      <c r="L1" s="3" t="s">
        <v>33</v>
      </c>
      <c r="M1" s="3" t="s">
        <v>23</v>
      </c>
      <c r="N1" s="3" t="s">
        <v>34</v>
      </c>
      <c r="O1" s="3" t="s">
        <v>71</v>
      </c>
      <c r="P1" s="3" t="s">
        <v>73</v>
      </c>
      <c r="Q1" s="3" t="s">
        <v>49</v>
      </c>
      <c r="R1" s="3" t="s">
        <v>56</v>
      </c>
      <c r="S1" s="3" t="s">
        <v>35</v>
      </c>
      <c r="T1" s="3" t="s">
        <v>36</v>
      </c>
      <c r="U1" s="3" t="s">
        <v>24</v>
      </c>
      <c r="V1" s="3" t="s">
        <v>63</v>
      </c>
      <c r="W1" s="3" t="s">
        <v>62</v>
      </c>
      <c r="X1" s="3" t="s">
        <v>68</v>
      </c>
      <c r="Y1" s="3" t="s">
        <v>37</v>
      </c>
      <c r="Z1" s="3" t="s">
        <v>25</v>
      </c>
      <c r="AA1" s="3" t="s">
        <v>26</v>
      </c>
      <c r="AB1" s="3" t="s">
        <v>38</v>
      </c>
      <c r="AC1" s="3" t="s">
        <v>52</v>
      </c>
      <c r="AD1" s="3" t="s">
        <v>60</v>
      </c>
      <c r="AE1" s="3" t="s">
        <v>27</v>
      </c>
      <c r="AF1" s="3" t="s">
        <v>64</v>
      </c>
      <c r="AG1" s="3" t="s">
        <v>66</v>
      </c>
      <c r="AH1" s="3"/>
      <c r="AI1" s="3" t="s">
        <v>33</v>
      </c>
      <c r="AJ1" s="3" t="s">
        <v>23</v>
      </c>
      <c r="AK1" s="3" t="s">
        <v>34</v>
      </c>
      <c r="AL1" s="3" t="s">
        <v>71</v>
      </c>
      <c r="AM1" s="3" t="s">
        <v>73</v>
      </c>
      <c r="AN1" s="3" t="s">
        <v>49</v>
      </c>
      <c r="AO1" s="3" t="s">
        <v>56</v>
      </c>
      <c r="AP1" s="3" t="s">
        <v>35</v>
      </c>
      <c r="AQ1" s="3" t="s">
        <v>36</v>
      </c>
      <c r="AR1" s="3" t="s">
        <v>24</v>
      </c>
      <c r="AS1" s="3" t="s">
        <v>63</v>
      </c>
      <c r="AT1" s="3" t="s">
        <v>62</v>
      </c>
      <c r="AU1" s="3" t="s">
        <v>68</v>
      </c>
      <c r="AV1" s="3" t="s">
        <v>37</v>
      </c>
      <c r="AW1" s="3" t="s">
        <v>25</v>
      </c>
      <c r="AX1" s="3" t="s">
        <v>26</v>
      </c>
      <c r="AY1" s="3" t="s">
        <v>38</v>
      </c>
      <c r="AZ1" s="3" t="s">
        <v>52</v>
      </c>
      <c r="BA1" s="3" t="s">
        <v>60</v>
      </c>
      <c r="BB1" s="3" t="s">
        <v>27</v>
      </c>
      <c r="BC1" s="3" t="s">
        <v>64</v>
      </c>
      <c r="BD1" s="3" t="s">
        <v>66</v>
      </c>
    </row>
    <row r="2" spans="1:56" ht="15.9" customHeight="1">
      <c r="A2" s="4"/>
      <c r="B2" s="4" t="str">
        <f>Team!A2</f>
        <v>Mob Match - WGC 10k - Wednesday 10th July 2024</v>
      </c>
      <c r="C2" s="4"/>
      <c r="D2" s="4"/>
      <c r="E2" s="4"/>
      <c r="F2" s="4"/>
      <c r="G2" s="4"/>
      <c r="H2" s="4"/>
      <c r="I2" s="4"/>
      <c r="J2" s="4"/>
      <c r="K2" s="4"/>
      <c r="L2" s="5" cm="1">
        <f t="array" ref="L2">SUM(SMALL(L$4:L$145,{1,2,3,4,5,6,7,8}))</f>
        <v>418</v>
      </c>
      <c r="M2" s="5" cm="1">
        <f t="array" ref="M2">SUM(SMALL(M$4:M$145,{1,2,3,4,5,6,7,8}))</f>
        <v>1049</v>
      </c>
      <c r="N2" s="5" cm="1">
        <f t="array" ref="N2">SUM(SMALL(N$4:N$145,{1,2,3,4,5,6,7,8}))</f>
        <v>873</v>
      </c>
      <c r="O2" s="5" cm="1">
        <f t="array" ref="O2">SUM(SMALL(O$4:O$145,{1,2,3,4,5,6,7,8}))</f>
        <v>391</v>
      </c>
      <c r="P2" s="5" cm="1">
        <f t="array" ref="P2">SUM(SMALL(P$4:P$145,{1,2,3,4,5,6,7,8}))</f>
        <v>862</v>
      </c>
      <c r="Q2" s="5" cm="1">
        <f t="array" ref="Q2">SUM(SMALL(Q$4:Q$145,{1,2,3,4,5,6,7,8}))</f>
        <v>782</v>
      </c>
      <c r="R2" s="5" cm="1">
        <f t="array" ref="R2">SUM(SMALL(R$4:R$145,{1,2,3,4,5,6,7,8}))</f>
        <v>1023</v>
      </c>
      <c r="S2" s="5" cm="1">
        <f t="array" ref="S2">SUM(SMALL(S$4:S$145,{1,2,3,4,5,6,7,8}))</f>
        <v>972</v>
      </c>
      <c r="T2" s="5" cm="1">
        <f t="array" ref="T2">SUM(SMALL(T$4:T$145,{1,2,3,4,5,6,7,8}))</f>
        <v>221</v>
      </c>
      <c r="U2" s="5" cm="1">
        <f t="array" ref="U2">SUM(SMALL(U$4:U$145,{1,2,3,4,5,6,7,8}))</f>
        <v>821</v>
      </c>
      <c r="V2" s="5" cm="1">
        <f t="array" ref="V2">SUM(SMALL(V$4:V$145,{1,2,3,4,5,6,7,8}))</f>
        <v>760</v>
      </c>
      <c r="W2" s="5" cm="1">
        <f t="array" ref="W2">SUM(SMALL(W$4:W$145,{1,2,3,4,5,6,7,8}))</f>
        <v>719</v>
      </c>
      <c r="X2" s="5" cm="1">
        <f t="array" ref="X2">SUM(SMALL(X$4:X$145,{1,2,3,4,5,6,7,8}))</f>
        <v>887</v>
      </c>
      <c r="Y2" s="5" cm="1">
        <f t="array" ref="Y2">SUM(SMALL(Y$4:Y$145,{1,2,3,4,5,6,7,8}))</f>
        <v>467</v>
      </c>
      <c r="Z2" s="5" cm="1">
        <f t="array" ref="Z2">SUM(SMALL(Z$4:Z$145,{1,2,3,4,5,6,7,8}))</f>
        <v>923</v>
      </c>
      <c r="AA2" s="5" cm="1">
        <f t="array" ref="AA2">SUM(SMALL(AA$4:AA$145,{1,2,3,4,5,6,7,8}))</f>
        <v>781</v>
      </c>
      <c r="AB2" s="5" cm="1">
        <f t="array" ref="AB2">SUM(SMALL(AB$4:AB$145,{1,2,3,4,5,6,7,8}))</f>
        <v>196</v>
      </c>
      <c r="AC2" s="5" cm="1">
        <f t="array" ref="AC2">SUM(SMALL(AC$4:AC$145,{1,2,3,4,5,6,7,8}))</f>
        <v>931</v>
      </c>
      <c r="AD2" s="5" cm="1">
        <f t="array" ref="AD2">SUM(SMALL(AD$4:AD$145,{1,2,3,4,5,6,7,8}))</f>
        <v>804</v>
      </c>
      <c r="AE2" s="5" cm="1">
        <f t="array" ref="AE2">SUM(SMALL(AE$4:AE$145,{1,2,3,4,5,6,7,8}))</f>
        <v>527</v>
      </c>
      <c r="AF2" s="5" cm="1">
        <f t="array" ref="AF2">SUM(SMALL(AF$4:AF$145,{1,2,3,4,5,6,7,8}))</f>
        <v>847</v>
      </c>
      <c r="AG2" s="5" cm="1">
        <f t="array" ref="AG2">SUM(SMALL(AG$4:AG$145,{1,2,3,4,5,6,7,8}))</f>
        <v>772</v>
      </c>
      <c r="AH2" s="3"/>
      <c r="AI2" s="5" cm="1">
        <f t="array" ref="AI2">SUM(SMALL(AI$4:AI$145,{1,2,3,4}))</f>
        <v>172</v>
      </c>
      <c r="AJ2" s="5">
        <f>SUM(SMALL(AJ$4:AJ$145,{1,2,3,4}))</f>
        <v>392</v>
      </c>
      <c r="AK2" s="5">
        <f>SUM(SMALL(AK$4:AK$145,{1,2,3,4}))</f>
        <v>239</v>
      </c>
      <c r="AL2" s="5">
        <f>SUM(SMALL(AL$4:AL$145,{1,2,3,4}))</f>
        <v>35</v>
      </c>
      <c r="AM2" s="5">
        <f>SUM(SMALL(AM$4:AM$145,{1,2,3,4}))</f>
        <v>308</v>
      </c>
      <c r="AN2" s="5">
        <f>SUM(SMALL(AN$4:AN$145,{1,2,3,4}))</f>
        <v>173</v>
      </c>
      <c r="AO2" s="5">
        <f>SUM(SMALL(AO$4:AO$145,{1,2,3,4}))</f>
        <v>392</v>
      </c>
      <c r="AP2" s="5">
        <f>SUM(SMALL(AP$4:AP$145,{1,2,3,4}))</f>
        <v>80</v>
      </c>
      <c r="AQ2" s="5">
        <f>SUM(SMALL(AQ$4:AQ$145,{1,2,3,4}))</f>
        <v>267</v>
      </c>
      <c r="AR2" s="5">
        <f>SUM(SMALL(AR$4:AR$145,{1,2,3,4}))</f>
        <v>392</v>
      </c>
      <c r="AS2" s="5">
        <f>SUM(SMALL(AS$4:AS$145,{1,2,3,4}))</f>
        <v>267</v>
      </c>
      <c r="AT2" s="5">
        <f>SUM(SMALL(AT$4:AT$145,{1,2,3,4}))</f>
        <v>127</v>
      </c>
      <c r="AU2" s="5">
        <f>SUM(SMALL(AU$4:AU$145,{1,2,3,4}))</f>
        <v>333</v>
      </c>
      <c r="AV2" s="5">
        <f>SUM(SMALL(AV$4:AV$145,{1,2,3,4}))</f>
        <v>61</v>
      </c>
      <c r="AW2" s="5">
        <f>SUM(SMALL(AW$4:AW$145,{1,2,3,4}))</f>
        <v>292</v>
      </c>
      <c r="AX2" s="5">
        <f>SUM(SMALL(AX$4:AX$145,{1,2,3,4}))</f>
        <v>341</v>
      </c>
      <c r="AY2" s="5">
        <f>SUM(SMALL(AY$4:AY$145,{1,2,3,4}))</f>
        <v>56</v>
      </c>
      <c r="AZ2" s="5">
        <f>SUM(SMALL(AZ$4:AZ$145,{1,2,3,4}))</f>
        <v>336</v>
      </c>
      <c r="BA2" s="5">
        <f>SUM(SMALL(BA$4:BA$145,{1,2,3,4}))</f>
        <v>362</v>
      </c>
      <c r="BB2" s="5">
        <f>SUM(SMALL(BB$4:BB$145,{1,2,3,4}))</f>
        <v>57</v>
      </c>
      <c r="BC2" s="5">
        <f>SUM(SMALL(BC$4:BC$145,{1,2,3,4}))</f>
        <v>261</v>
      </c>
      <c r="BD2" s="5">
        <f>SUM(SMALL(BD$4:BD$145,{1,2,3,4}))</f>
        <v>195</v>
      </c>
    </row>
    <row r="3" spans="1:56" s="2" customFormat="1" ht="15.9" customHeight="1">
      <c r="A3" s="3" t="s">
        <v>19</v>
      </c>
      <c r="B3" s="3" t="s">
        <v>10</v>
      </c>
      <c r="C3" s="3" t="s">
        <v>18</v>
      </c>
      <c r="D3" s="3" t="s">
        <v>3</v>
      </c>
      <c r="E3" s="3" t="s">
        <v>4</v>
      </c>
      <c r="F3" s="3" t="s">
        <v>5</v>
      </c>
      <c r="G3" s="25" t="s">
        <v>6</v>
      </c>
      <c r="H3" s="25" t="s">
        <v>7</v>
      </c>
      <c r="I3" s="3" t="s">
        <v>8</v>
      </c>
      <c r="J3" s="3" t="s">
        <v>9</v>
      </c>
      <c r="K3" s="3" t="s">
        <v>10</v>
      </c>
      <c r="L3" s="5">
        <f>COUNT(SMALL(L$4:L$145,{1,2,3,4,5,6,7,8}))</f>
        <v>8</v>
      </c>
      <c r="M3" s="5">
        <f>COUNT(SMALL(M$4:M$145,{1,2,3,4,5,6,7,8}))</f>
        <v>8</v>
      </c>
      <c r="N3" s="5">
        <f>COUNT(SMALL(N$4:N$145,{1,2,3,4,5,6,7,8}))</f>
        <v>8</v>
      </c>
      <c r="O3" s="5">
        <f>COUNT(SMALL(O$4:O$145,{1,2,3,4,5,6,7,8}))</f>
        <v>8</v>
      </c>
      <c r="P3" s="5">
        <f>COUNT(SMALL(P$4:P$145,{1,2,3,4,5,6,7,8}))</f>
        <v>8</v>
      </c>
      <c r="Q3" s="5">
        <f>COUNT(SMALL(Q$4:Q$145,{1,2,3,4,5,6,7,8}))</f>
        <v>8</v>
      </c>
      <c r="R3" s="5">
        <f>COUNT(SMALL(R$4:R$145,{1,2,3,4,5,6,7,8}))</f>
        <v>8</v>
      </c>
      <c r="S3" s="5">
        <f>COUNT(SMALL(S$4:S$145,{1,2,3,4,5,6,7,8}))</f>
        <v>8</v>
      </c>
      <c r="T3" s="5">
        <f>COUNT(SMALL(T$4:T$145,{1,2,3,4,5,6,7,8}))</f>
        <v>8</v>
      </c>
      <c r="U3" s="5">
        <f>COUNT(SMALL(U$4:U$145,{1,2,3,4,5,6,7,8}))</f>
        <v>8</v>
      </c>
      <c r="V3" s="5">
        <f>COUNT(SMALL(V$4:V$145,{1,2,3,4,5,6,7,8}))</f>
        <v>8</v>
      </c>
      <c r="W3" s="5">
        <f>COUNT(SMALL(W$4:W$145,{1,2,3,4,5,6,7,8}))</f>
        <v>8</v>
      </c>
      <c r="X3" s="5">
        <f>COUNT(SMALL(X$4:X$145,{1,2,3,4,5,6,7,8}))</f>
        <v>8</v>
      </c>
      <c r="Y3" s="5">
        <f>COUNT(SMALL(Y$4:Y$145,{1,2,3,4,5,6,7,8}))</f>
        <v>8</v>
      </c>
      <c r="Z3" s="5">
        <f>COUNT(SMALL(Z$4:Z$145,{1,2,3,4,5,6,7,8}))</f>
        <v>8</v>
      </c>
      <c r="AA3" s="5">
        <f>COUNT(SMALL(AA$4:AA$145,{1,2,3,4,5,6,7,8}))</f>
        <v>8</v>
      </c>
      <c r="AB3" s="5">
        <f>COUNT(SMALL(AB$4:AB$145,{1,2,3,4,5,6,7,8}))</f>
        <v>8</v>
      </c>
      <c r="AC3" s="5">
        <f>COUNT(SMALL(AC$4:AC$145,{1,2,3,4,5,6,7,8}))</f>
        <v>8</v>
      </c>
      <c r="AD3" s="5">
        <f>COUNT(SMALL(AD$4:AD$145,{1,2,3,4,5,6,7,8}))</f>
        <v>8</v>
      </c>
      <c r="AE3" s="5">
        <f>COUNT(SMALL(AE$4:AE$145,{1,2,3,4,5,6,7,8}))</f>
        <v>8</v>
      </c>
      <c r="AF3" s="5">
        <f>COUNT(SMALL(AF$4:AF$145,{1,2,3,4,5,6,7,8}))</f>
        <v>8</v>
      </c>
      <c r="AG3" s="5">
        <f>COUNT(SMALL(AG$4:AG$145,{1,2,3,4,5,6,7,8}))</f>
        <v>8</v>
      </c>
      <c r="AH3" s="3"/>
      <c r="AI3" s="5">
        <f>COUNT(SMALL(AI$4:AI$145,{1,2,3,4}))</f>
        <v>4</v>
      </c>
      <c r="AJ3" s="5">
        <f>COUNT(SMALL(AJ$4:AJ$145,{1,2,3,4}))</f>
        <v>4</v>
      </c>
      <c r="AK3" s="5">
        <f>COUNT(SMALL(AK$4:AK$145,{1,2,3,4}))</f>
        <v>4</v>
      </c>
      <c r="AL3" s="5">
        <f>COUNT(SMALL(AL$4:AL$145,{1,2,3,4}))</f>
        <v>4</v>
      </c>
      <c r="AM3" s="5">
        <f>COUNT(SMALL(AM$4:AM$145,{1,2,3,4}))</f>
        <v>4</v>
      </c>
      <c r="AN3" s="5">
        <f>COUNT(SMALL(AN$4:AN$145,{1,2,3,4}))</f>
        <v>4</v>
      </c>
      <c r="AO3" s="5">
        <f>COUNT(SMALL(AO$4:AO$145,{1,2,3,4}))</f>
        <v>4</v>
      </c>
      <c r="AP3" s="5">
        <f>COUNT(SMALL(AP$4:AP$145,{1,2,3,4}))</f>
        <v>4</v>
      </c>
      <c r="AQ3" s="5">
        <f>COUNT(SMALL(AQ$4:AQ$145,{1,2,3,4}))</f>
        <v>4</v>
      </c>
      <c r="AR3" s="5">
        <f>COUNT(SMALL(AR$4:AR$145,{1,2,3,4}))</f>
        <v>4</v>
      </c>
      <c r="AS3" s="5">
        <f>COUNT(SMALL(AS$4:AS$145,{1,2,3,4}))</f>
        <v>4</v>
      </c>
      <c r="AT3" s="5">
        <f>COUNT(SMALL(AT$4:AT$145,{1,2,3,4}))</f>
        <v>4</v>
      </c>
      <c r="AU3" s="5">
        <f>COUNT(SMALL(AU$4:AU$145,{1,2,3,4}))</f>
        <v>4</v>
      </c>
      <c r="AV3" s="5">
        <f>COUNT(SMALL(AV$4:AV$145,{1,2,3,4}))</f>
        <v>4</v>
      </c>
      <c r="AW3" s="5">
        <f>COUNT(SMALL(AW$4:AW$145,{1,2,3,4}))</f>
        <v>4</v>
      </c>
      <c r="AX3" s="5">
        <f>COUNT(SMALL(AX$4:AX$145,{1,2,3,4}))</f>
        <v>4</v>
      </c>
      <c r="AY3" s="5">
        <f>COUNT(SMALL(AY$4:AY$145,{1,2,3,4}))</f>
        <v>4</v>
      </c>
      <c r="AZ3" s="5">
        <f>COUNT(SMALL(AZ$4:AZ$145,{1,2,3,4}))</f>
        <v>4</v>
      </c>
      <c r="BA3" s="5">
        <f>COUNT(SMALL(BA$4:BA$145,{1,2,3,4}))</f>
        <v>4</v>
      </c>
      <c r="BB3" s="5">
        <f>COUNT(SMALL(BB$4:BB$145,{1,2,3,4}))</f>
        <v>4</v>
      </c>
      <c r="BC3" s="5">
        <f>COUNT(SMALL(BC$4:BC$145,{1,2,3,4}))</f>
        <v>4</v>
      </c>
      <c r="BD3" s="5">
        <f>COUNT(SMALL(BD$4:BD$145,{1,2,3,4}))</f>
        <v>4</v>
      </c>
    </row>
    <row r="4" spans="1:56" ht="15.9" customHeight="1">
      <c r="A4" s="36">
        <v>23</v>
      </c>
      <c r="B4" s="36">
        <v>1</v>
      </c>
      <c r="C4" s="36">
        <v>1</v>
      </c>
      <c r="D4" s="36"/>
      <c r="E4" s="47">
        <v>1948</v>
      </c>
      <c r="F4" s="42" t="s">
        <v>175</v>
      </c>
      <c r="G4" s="43" t="s">
        <v>176</v>
      </c>
      <c r="H4" s="43" t="s">
        <v>177</v>
      </c>
      <c r="I4" s="36" t="s">
        <v>178</v>
      </c>
      <c r="J4" s="36" t="s">
        <v>24</v>
      </c>
      <c r="K4" s="45" t="s">
        <v>1</v>
      </c>
      <c r="L4" s="11"/>
      <c r="M4" s="11"/>
      <c r="N4" s="11"/>
      <c r="O4" s="11"/>
      <c r="P4" s="11"/>
      <c r="Q4" s="11"/>
      <c r="R4" s="11"/>
      <c r="S4" s="11"/>
      <c r="T4" s="11"/>
      <c r="U4" s="11">
        <f>$B4</f>
        <v>1</v>
      </c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</row>
    <row r="5" spans="1:56" ht="15.9" customHeight="1">
      <c r="A5" s="36">
        <v>25</v>
      </c>
      <c r="B5" s="36">
        <v>2</v>
      </c>
      <c r="C5" s="36">
        <v>1</v>
      </c>
      <c r="D5" s="36">
        <v>1</v>
      </c>
      <c r="E5" s="47">
        <v>2084</v>
      </c>
      <c r="F5" s="42" t="s">
        <v>182</v>
      </c>
      <c r="G5" s="43" t="s">
        <v>183</v>
      </c>
      <c r="H5" s="43" t="s">
        <v>184</v>
      </c>
      <c r="I5" s="36" t="s">
        <v>185</v>
      </c>
      <c r="J5" s="36" t="s">
        <v>71</v>
      </c>
      <c r="K5" s="45" t="s">
        <v>1</v>
      </c>
      <c r="L5" s="11"/>
      <c r="M5" s="11"/>
      <c r="N5" s="11"/>
      <c r="O5" s="11">
        <f>$B5</f>
        <v>2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I5" s="11"/>
      <c r="AJ5" s="11"/>
      <c r="AK5" s="11"/>
      <c r="AL5" s="11">
        <f>$D5</f>
        <v>1</v>
      </c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</row>
    <row r="6" spans="1:56" ht="15.9" customHeight="1">
      <c r="A6" s="36">
        <v>40</v>
      </c>
      <c r="B6" s="36">
        <v>3</v>
      </c>
      <c r="C6" s="36"/>
      <c r="D6" s="36"/>
      <c r="E6" s="47">
        <v>1140</v>
      </c>
      <c r="F6" s="42" t="s">
        <v>77</v>
      </c>
      <c r="G6" s="43" t="s">
        <v>78</v>
      </c>
      <c r="H6" s="43" t="s">
        <v>79</v>
      </c>
      <c r="I6" s="36" t="s">
        <v>80</v>
      </c>
      <c r="J6" s="36" t="s">
        <v>26</v>
      </c>
      <c r="K6" s="45" t="s">
        <v>1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>
        <f>$B6</f>
        <v>3</v>
      </c>
      <c r="AB6" s="11"/>
      <c r="AC6" s="11"/>
      <c r="AD6" s="11"/>
      <c r="AE6" s="11"/>
      <c r="AF6" s="11"/>
      <c r="AG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</row>
    <row r="7" spans="1:56" ht="15.9" customHeight="1">
      <c r="A7" s="36">
        <v>47</v>
      </c>
      <c r="B7" s="36">
        <v>4</v>
      </c>
      <c r="C7" s="36">
        <v>2</v>
      </c>
      <c r="D7" s="36">
        <v>2</v>
      </c>
      <c r="E7" s="47">
        <v>1663</v>
      </c>
      <c r="F7" s="42" t="s">
        <v>186</v>
      </c>
      <c r="G7" s="43" t="s">
        <v>82</v>
      </c>
      <c r="H7" s="43" t="s">
        <v>187</v>
      </c>
      <c r="I7" s="36" t="s">
        <v>185</v>
      </c>
      <c r="J7" s="36" t="s">
        <v>71</v>
      </c>
      <c r="K7" s="45" t="s">
        <v>1</v>
      </c>
      <c r="L7" s="11"/>
      <c r="M7" s="11"/>
      <c r="N7" s="11"/>
      <c r="O7" s="11">
        <f>$B7</f>
        <v>4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I7" s="11"/>
      <c r="AJ7" s="11"/>
      <c r="AK7" s="11"/>
      <c r="AL7" s="11">
        <f>$D7</f>
        <v>2</v>
      </c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</row>
    <row r="8" spans="1:56" ht="15.9" customHeight="1">
      <c r="A8" s="36">
        <v>62</v>
      </c>
      <c r="B8" s="36">
        <v>5</v>
      </c>
      <c r="C8" s="36">
        <v>1</v>
      </c>
      <c r="D8" s="36">
        <v>3</v>
      </c>
      <c r="E8" s="47">
        <v>306</v>
      </c>
      <c r="F8" s="42" t="s">
        <v>188</v>
      </c>
      <c r="G8" s="43" t="s">
        <v>189</v>
      </c>
      <c r="H8" s="43" t="s">
        <v>190</v>
      </c>
      <c r="I8" s="36" t="s">
        <v>191</v>
      </c>
      <c r="J8" s="36" t="s">
        <v>27</v>
      </c>
      <c r="K8" s="45" t="s">
        <v>1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>
        <f>$B8</f>
        <v>5</v>
      </c>
      <c r="AF8" s="11"/>
      <c r="AG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>
        <f>$D8</f>
        <v>3</v>
      </c>
      <c r="BC8" s="11"/>
      <c r="BD8" s="11"/>
    </row>
    <row r="9" spans="1:56" ht="15.9" customHeight="1">
      <c r="A9" s="36">
        <v>65</v>
      </c>
      <c r="B9" s="36">
        <v>6</v>
      </c>
      <c r="C9" s="36">
        <v>1</v>
      </c>
      <c r="D9" s="36">
        <v>4</v>
      </c>
      <c r="E9" s="47">
        <v>2</v>
      </c>
      <c r="F9" s="42" t="s">
        <v>192</v>
      </c>
      <c r="G9" s="43" t="s">
        <v>193</v>
      </c>
      <c r="H9" s="43" t="s">
        <v>194</v>
      </c>
      <c r="I9" s="36" t="s">
        <v>195</v>
      </c>
      <c r="J9" s="36" t="s">
        <v>38</v>
      </c>
      <c r="K9" s="45" t="s">
        <v>1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>
        <f>$B9</f>
        <v>6</v>
      </c>
      <c r="AC9" s="11"/>
      <c r="AD9" s="11"/>
      <c r="AE9" s="11"/>
      <c r="AF9" s="11"/>
      <c r="AG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>
        <f>$D9</f>
        <v>4</v>
      </c>
      <c r="AZ9" s="11"/>
      <c r="BA9" s="11"/>
      <c r="BB9" s="11"/>
      <c r="BC9" s="11"/>
      <c r="BD9" s="11"/>
    </row>
    <row r="10" spans="1:56" ht="15.9" customHeight="1">
      <c r="A10" s="36">
        <v>69</v>
      </c>
      <c r="B10" s="36">
        <v>7</v>
      </c>
      <c r="C10" s="36"/>
      <c r="D10" s="36"/>
      <c r="E10" s="47">
        <v>5</v>
      </c>
      <c r="F10" s="42" t="s">
        <v>81</v>
      </c>
      <c r="G10" s="43" t="s">
        <v>82</v>
      </c>
      <c r="H10" s="43" t="s">
        <v>83</v>
      </c>
      <c r="I10" s="36" t="s">
        <v>80</v>
      </c>
      <c r="J10" s="36" t="s">
        <v>38</v>
      </c>
      <c r="K10" s="45" t="s">
        <v>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>
        <f>$B10</f>
        <v>7</v>
      </c>
      <c r="AC10" s="11"/>
      <c r="AD10" s="11"/>
      <c r="AE10" s="11"/>
      <c r="AF10" s="11"/>
      <c r="AG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</row>
    <row r="11" spans="1:56" ht="15.9" customHeight="1">
      <c r="A11" s="36">
        <v>73</v>
      </c>
      <c r="B11" s="36">
        <v>8</v>
      </c>
      <c r="C11" s="36">
        <v>2</v>
      </c>
      <c r="D11" s="36">
        <v>5</v>
      </c>
      <c r="E11" s="47">
        <v>434</v>
      </c>
      <c r="F11" s="42" t="s">
        <v>196</v>
      </c>
      <c r="G11" s="43" t="s">
        <v>197</v>
      </c>
      <c r="H11" s="43" t="s">
        <v>198</v>
      </c>
      <c r="I11" s="36" t="s">
        <v>191</v>
      </c>
      <c r="J11" s="36" t="s">
        <v>37</v>
      </c>
      <c r="K11" s="45" t="s">
        <v>1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>
        <f>$B11</f>
        <v>8</v>
      </c>
      <c r="Z11" s="11"/>
      <c r="AA11" s="11"/>
      <c r="AB11" s="11"/>
      <c r="AC11" s="11"/>
      <c r="AD11" s="11"/>
      <c r="AE11" s="11"/>
      <c r="AF11" s="11"/>
      <c r="AG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>
        <f>$D11</f>
        <v>5</v>
      </c>
      <c r="AW11" s="11"/>
      <c r="AX11" s="11"/>
      <c r="AY11" s="11"/>
      <c r="AZ11" s="11"/>
      <c r="BA11" s="11"/>
      <c r="BB11" s="11"/>
      <c r="BC11" s="11"/>
      <c r="BD11" s="11"/>
    </row>
    <row r="12" spans="1:56" ht="15.9" customHeight="1">
      <c r="A12" s="36">
        <v>76</v>
      </c>
      <c r="B12" s="36">
        <v>9</v>
      </c>
      <c r="C12" s="36">
        <v>3</v>
      </c>
      <c r="D12" s="36">
        <v>6</v>
      </c>
      <c r="E12" s="47">
        <v>334</v>
      </c>
      <c r="F12" s="42" t="s">
        <v>199</v>
      </c>
      <c r="G12" s="43" t="s">
        <v>200</v>
      </c>
      <c r="H12" s="43" t="s">
        <v>201</v>
      </c>
      <c r="I12" s="36" t="s">
        <v>185</v>
      </c>
      <c r="J12" s="36" t="s">
        <v>27</v>
      </c>
      <c r="K12" s="45" t="s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>
        <f>$B12</f>
        <v>9</v>
      </c>
      <c r="AF12" s="11"/>
      <c r="AG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>
        <f>$D12</f>
        <v>6</v>
      </c>
      <c r="BC12" s="11"/>
      <c r="BD12" s="11"/>
    </row>
    <row r="13" spans="1:56" ht="15.9" customHeight="1">
      <c r="A13" s="36">
        <v>81</v>
      </c>
      <c r="B13" s="36">
        <v>10</v>
      </c>
      <c r="C13" s="36">
        <v>4</v>
      </c>
      <c r="D13" s="36">
        <v>7</v>
      </c>
      <c r="E13" s="47">
        <v>7</v>
      </c>
      <c r="F13" s="42" t="s">
        <v>202</v>
      </c>
      <c r="G13" s="43" t="s">
        <v>183</v>
      </c>
      <c r="H13" s="43" t="s">
        <v>162</v>
      </c>
      <c r="I13" s="36" t="s">
        <v>185</v>
      </c>
      <c r="J13" s="36" t="s">
        <v>38</v>
      </c>
      <c r="K13" s="45" t="s">
        <v>1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>
        <f>$B13</f>
        <v>10</v>
      </c>
      <c r="AC13" s="11"/>
      <c r="AD13" s="11"/>
      <c r="AE13" s="11"/>
      <c r="AF13" s="11"/>
      <c r="AG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>
        <f>$D13</f>
        <v>7</v>
      </c>
      <c r="AZ13" s="11"/>
      <c r="BA13" s="11"/>
      <c r="BB13" s="11"/>
      <c r="BC13" s="11"/>
      <c r="BD13" s="11"/>
    </row>
    <row r="14" spans="1:56" ht="15.9" customHeight="1">
      <c r="A14" s="36">
        <v>84</v>
      </c>
      <c r="B14" s="36">
        <v>11</v>
      </c>
      <c r="C14" s="36"/>
      <c r="D14" s="36"/>
      <c r="E14" s="47">
        <v>8</v>
      </c>
      <c r="F14" s="42" t="s">
        <v>84</v>
      </c>
      <c r="G14" s="43" t="s">
        <v>85</v>
      </c>
      <c r="H14" s="43" t="s">
        <v>86</v>
      </c>
      <c r="I14" s="36" t="s">
        <v>80</v>
      </c>
      <c r="J14" s="36" t="s">
        <v>38</v>
      </c>
      <c r="K14" s="45" t="s">
        <v>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>
        <f>$B14</f>
        <v>11</v>
      </c>
      <c r="AC14" s="11"/>
      <c r="AD14" s="11"/>
      <c r="AE14" s="11"/>
      <c r="AF14" s="11"/>
      <c r="AG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</row>
    <row r="15" spans="1:56" ht="15.9" customHeight="1">
      <c r="A15" s="36">
        <v>88</v>
      </c>
      <c r="B15" s="36">
        <v>12</v>
      </c>
      <c r="C15" s="36"/>
      <c r="D15" s="36"/>
      <c r="E15" s="47">
        <v>673</v>
      </c>
      <c r="F15" s="42" t="s">
        <v>87</v>
      </c>
      <c r="G15" s="43" t="s">
        <v>88</v>
      </c>
      <c r="H15" s="43" t="s">
        <v>89</v>
      </c>
      <c r="I15" s="36" t="s">
        <v>80</v>
      </c>
      <c r="J15" s="36" t="s">
        <v>36</v>
      </c>
      <c r="K15" s="45" t="s">
        <v>1</v>
      </c>
      <c r="L15" s="11"/>
      <c r="M15" s="11"/>
      <c r="N15" s="11"/>
      <c r="O15" s="11"/>
      <c r="P15" s="11"/>
      <c r="Q15" s="11"/>
      <c r="R15" s="11"/>
      <c r="S15" s="11"/>
      <c r="T15" s="11">
        <f>$B15</f>
        <v>12</v>
      </c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</row>
    <row r="16" spans="1:56" ht="15.9" customHeight="1">
      <c r="A16" s="36">
        <v>89</v>
      </c>
      <c r="B16" s="36">
        <v>13</v>
      </c>
      <c r="C16" s="36">
        <v>5</v>
      </c>
      <c r="D16" s="36">
        <v>8</v>
      </c>
      <c r="E16" s="47">
        <v>464</v>
      </c>
      <c r="F16" s="42" t="s">
        <v>203</v>
      </c>
      <c r="G16" s="43" t="s">
        <v>204</v>
      </c>
      <c r="H16" s="43" t="s">
        <v>205</v>
      </c>
      <c r="I16" s="36" t="s">
        <v>185</v>
      </c>
      <c r="J16" s="36" t="s">
        <v>37</v>
      </c>
      <c r="K16" s="45" t="s">
        <v>1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>
        <f>$B16</f>
        <v>13</v>
      </c>
      <c r="Z16" s="11"/>
      <c r="AA16" s="11"/>
      <c r="AB16" s="11"/>
      <c r="AC16" s="11"/>
      <c r="AD16" s="11"/>
      <c r="AE16" s="11"/>
      <c r="AF16" s="11"/>
      <c r="AG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>
        <f>$D16</f>
        <v>8</v>
      </c>
      <c r="AW16" s="11"/>
      <c r="AX16" s="11"/>
      <c r="AY16" s="11"/>
      <c r="AZ16" s="11"/>
      <c r="BA16" s="11"/>
      <c r="BB16" s="11"/>
      <c r="BC16" s="11"/>
      <c r="BD16" s="11"/>
    </row>
    <row r="17" spans="1:56" ht="15.9" customHeight="1">
      <c r="A17" s="36">
        <v>93</v>
      </c>
      <c r="B17" s="36">
        <v>14</v>
      </c>
      <c r="C17" s="36">
        <v>2</v>
      </c>
      <c r="D17" s="36">
        <v>9</v>
      </c>
      <c r="E17" s="47">
        <v>1318</v>
      </c>
      <c r="F17" s="42" t="s">
        <v>206</v>
      </c>
      <c r="G17" s="43" t="s">
        <v>207</v>
      </c>
      <c r="H17" s="43" t="s">
        <v>208</v>
      </c>
      <c r="I17" s="36" t="s">
        <v>195</v>
      </c>
      <c r="J17" s="36" t="s">
        <v>34</v>
      </c>
      <c r="K17" s="45" t="s">
        <v>1</v>
      </c>
      <c r="L17" s="11"/>
      <c r="M17" s="11"/>
      <c r="N17" s="11">
        <f>$B17</f>
        <v>14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I17" s="11"/>
      <c r="AJ17" s="11"/>
      <c r="AK17" s="11">
        <f>$D17</f>
        <v>9</v>
      </c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</row>
    <row r="18" spans="1:56" ht="15.9" customHeight="1">
      <c r="A18" s="36">
        <v>95</v>
      </c>
      <c r="B18" s="36">
        <v>15</v>
      </c>
      <c r="C18" s="36">
        <v>3</v>
      </c>
      <c r="D18" s="36">
        <v>10</v>
      </c>
      <c r="E18" s="47">
        <v>1578</v>
      </c>
      <c r="F18" s="42" t="s">
        <v>209</v>
      </c>
      <c r="G18" s="43" t="s">
        <v>210</v>
      </c>
      <c r="H18" s="43" t="s">
        <v>211</v>
      </c>
      <c r="I18" s="36" t="s">
        <v>191</v>
      </c>
      <c r="J18" s="36" t="s">
        <v>62</v>
      </c>
      <c r="K18" s="45" t="s">
        <v>1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>
        <f>$B18</f>
        <v>15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>
        <f>$D18</f>
        <v>10</v>
      </c>
      <c r="AU18" s="11"/>
      <c r="AV18" s="11"/>
      <c r="AW18" s="11"/>
      <c r="AX18" s="11"/>
      <c r="AY18" s="11"/>
      <c r="AZ18" s="11"/>
      <c r="BA18" s="11"/>
      <c r="BB18" s="11"/>
      <c r="BC18" s="11"/>
      <c r="BD18" s="11"/>
    </row>
    <row r="19" spans="1:56" ht="15.9" customHeight="1">
      <c r="A19" s="36">
        <v>102</v>
      </c>
      <c r="B19" s="36">
        <v>16</v>
      </c>
      <c r="C19" s="36"/>
      <c r="D19" s="36"/>
      <c r="E19" s="47">
        <v>1954</v>
      </c>
      <c r="F19" s="42" t="s">
        <v>90</v>
      </c>
      <c r="G19" s="43" t="s">
        <v>91</v>
      </c>
      <c r="H19" s="43" t="s">
        <v>92</v>
      </c>
      <c r="I19" s="36" t="s">
        <v>80</v>
      </c>
      <c r="J19" s="36" t="s">
        <v>24</v>
      </c>
      <c r="K19" s="45" t="s">
        <v>1</v>
      </c>
      <c r="L19" s="11"/>
      <c r="M19" s="11"/>
      <c r="N19" s="11"/>
      <c r="O19" s="11"/>
      <c r="P19" s="11"/>
      <c r="Q19" s="11"/>
      <c r="R19" s="11"/>
      <c r="S19" s="11"/>
      <c r="T19" s="11"/>
      <c r="U19" s="11">
        <f>$B19</f>
        <v>16</v>
      </c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</row>
    <row r="20" spans="1:56" ht="15.9" customHeight="1">
      <c r="A20" s="36">
        <v>103</v>
      </c>
      <c r="B20" s="36">
        <v>17</v>
      </c>
      <c r="C20" s="36">
        <v>3</v>
      </c>
      <c r="D20" s="36">
        <v>11</v>
      </c>
      <c r="E20" s="47">
        <v>728</v>
      </c>
      <c r="F20" s="42" t="s">
        <v>212</v>
      </c>
      <c r="G20" s="43" t="s">
        <v>213</v>
      </c>
      <c r="H20" s="43" t="s">
        <v>214</v>
      </c>
      <c r="I20" s="36" t="s">
        <v>195</v>
      </c>
      <c r="J20" s="36" t="s">
        <v>36</v>
      </c>
      <c r="K20" s="45" t="s">
        <v>1</v>
      </c>
      <c r="L20" s="11"/>
      <c r="M20" s="11"/>
      <c r="N20" s="11"/>
      <c r="O20" s="11"/>
      <c r="P20" s="11"/>
      <c r="Q20" s="11"/>
      <c r="R20" s="11"/>
      <c r="S20" s="11"/>
      <c r="T20" s="11">
        <f>$B20</f>
        <v>17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I20" s="11"/>
      <c r="AJ20" s="11"/>
      <c r="AK20" s="11"/>
      <c r="AL20" s="11"/>
      <c r="AM20" s="11"/>
      <c r="AN20" s="11"/>
      <c r="AO20" s="11"/>
      <c r="AP20" s="11">
        <f>$D20</f>
        <v>11</v>
      </c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</row>
    <row r="21" spans="1:56" ht="15.9" customHeight="1">
      <c r="A21" s="36">
        <v>105</v>
      </c>
      <c r="B21" s="36">
        <v>18</v>
      </c>
      <c r="C21" s="36">
        <v>4</v>
      </c>
      <c r="D21" s="36">
        <v>12</v>
      </c>
      <c r="E21" s="47">
        <v>1628</v>
      </c>
      <c r="F21" s="42" t="s">
        <v>215</v>
      </c>
      <c r="G21" s="43" t="s">
        <v>216</v>
      </c>
      <c r="H21" s="43" t="s">
        <v>217</v>
      </c>
      <c r="I21" s="36" t="s">
        <v>191</v>
      </c>
      <c r="J21" s="36" t="s">
        <v>71</v>
      </c>
      <c r="K21" s="45" t="s">
        <v>1</v>
      </c>
      <c r="L21" s="11"/>
      <c r="M21" s="11"/>
      <c r="N21" s="11"/>
      <c r="O21" s="11">
        <f>$B21</f>
        <v>18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I21" s="11"/>
      <c r="AJ21" s="11"/>
      <c r="AK21" s="11"/>
      <c r="AL21" s="11">
        <f>$D21</f>
        <v>12</v>
      </c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</row>
    <row r="22" spans="1:56" ht="15.9" customHeight="1">
      <c r="A22" s="36">
        <v>109</v>
      </c>
      <c r="B22" s="36">
        <v>19</v>
      </c>
      <c r="C22" s="36">
        <v>5</v>
      </c>
      <c r="D22" s="36">
        <v>13</v>
      </c>
      <c r="E22" s="47">
        <v>837</v>
      </c>
      <c r="F22" s="42" t="s">
        <v>218</v>
      </c>
      <c r="G22" s="43" t="s">
        <v>219</v>
      </c>
      <c r="H22" s="43" t="s">
        <v>220</v>
      </c>
      <c r="I22" s="36" t="s">
        <v>191</v>
      </c>
      <c r="J22" s="36" t="s">
        <v>66</v>
      </c>
      <c r="K22" s="45" t="s">
        <v>1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>
        <f>$B22</f>
        <v>19</v>
      </c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>
        <f>$D22</f>
        <v>13</v>
      </c>
    </row>
    <row r="23" spans="1:56" ht="15.9" customHeight="1">
      <c r="A23" s="36">
        <v>116</v>
      </c>
      <c r="B23" s="36">
        <v>20</v>
      </c>
      <c r="C23" s="36"/>
      <c r="D23" s="36"/>
      <c r="E23" s="47">
        <v>706</v>
      </c>
      <c r="F23" s="42" t="s">
        <v>93</v>
      </c>
      <c r="G23" s="43" t="s">
        <v>94</v>
      </c>
      <c r="H23" s="43" t="s">
        <v>95</v>
      </c>
      <c r="I23" s="36" t="s">
        <v>80</v>
      </c>
      <c r="J23" s="36" t="s">
        <v>36</v>
      </c>
      <c r="K23" s="45" t="s">
        <v>1</v>
      </c>
      <c r="L23" s="11"/>
      <c r="M23" s="11"/>
      <c r="N23" s="11"/>
      <c r="O23" s="11"/>
      <c r="P23" s="11"/>
      <c r="Q23" s="11"/>
      <c r="R23" s="11"/>
      <c r="S23" s="11"/>
      <c r="T23" s="11">
        <f>$B23</f>
        <v>20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</row>
    <row r="24" spans="1:56" ht="15.9" customHeight="1">
      <c r="A24" s="36">
        <v>127</v>
      </c>
      <c r="B24" s="36">
        <v>21</v>
      </c>
      <c r="C24" s="36">
        <v>6</v>
      </c>
      <c r="D24" s="36">
        <v>14</v>
      </c>
      <c r="E24" s="47">
        <v>2206</v>
      </c>
      <c r="F24" s="42" t="s">
        <v>221</v>
      </c>
      <c r="G24" s="43" t="s">
        <v>222</v>
      </c>
      <c r="H24" s="43" t="s">
        <v>223</v>
      </c>
      <c r="I24" s="36" t="s">
        <v>185</v>
      </c>
      <c r="J24" s="36" t="s">
        <v>73</v>
      </c>
      <c r="K24" s="45" t="s">
        <v>1</v>
      </c>
      <c r="L24" s="11"/>
      <c r="M24" s="11"/>
      <c r="N24" s="11"/>
      <c r="O24" s="11"/>
      <c r="P24" s="11">
        <f>$B24</f>
        <v>21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I24" s="11"/>
      <c r="AJ24" s="11"/>
      <c r="AK24" s="11"/>
      <c r="AL24" s="11"/>
      <c r="AM24" s="11">
        <f>$D24</f>
        <v>14</v>
      </c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</row>
    <row r="25" spans="1:56" ht="15.9" customHeight="1">
      <c r="A25" s="36">
        <v>128</v>
      </c>
      <c r="B25" s="36">
        <v>22</v>
      </c>
      <c r="C25" s="36"/>
      <c r="D25" s="36"/>
      <c r="E25" s="47">
        <v>736</v>
      </c>
      <c r="F25" s="42" t="s">
        <v>96</v>
      </c>
      <c r="G25" s="43" t="s">
        <v>97</v>
      </c>
      <c r="H25" s="43" t="s">
        <v>98</v>
      </c>
      <c r="I25" s="36" t="s">
        <v>80</v>
      </c>
      <c r="J25" s="36" t="s">
        <v>36</v>
      </c>
      <c r="K25" s="45" t="s">
        <v>1</v>
      </c>
      <c r="L25" s="11"/>
      <c r="M25" s="11"/>
      <c r="N25" s="11"/>
      <c r="O25" s="11"/>
      <c r="P25" s="11"/>
      <c r="Q25" s="11"/>
      <c r="R25" s="11"/>
      <c r="S25" s="11"/>
      <c r="T25" s="11">
        <f>$B25</f>
        <v>22</v>
      </c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</row>
    <row r="26" spans="1:56" ht="15.9" customHeight="1">
      <c r="A26" s="36">
        <v>130</v>
      </c>
      <c r="B26" s="36">
        <v>23</v>
      </c>
      <c r="C26" s="36">
        <v>4</v>
      </c>
      <c r="D26" s="36">
        <v>15</v>
      </c>
      <c r="E26" s="47">
        <v>1706</v>
      </c>
      <c r="F26" s="42" t="s">
        <v>224</v>
      </c>
      <c r="G26" s="43" t="s">
        <v>225</v>
      </c>
      <c r="H26" s="43" t="s">
        <v>226</v>
      </c>
      <c r="I26" s="36" t="s">
        <v>195</v>
      </c>
      <c r="J26" s="36" t="s">
        <v>49</v>
      </c>
      <c r="K26" s="45" t="s">
        <v>1</v>
      </c>
      <c r="L26" s="11"/>
      <c r="M26" s="11"/>
      <c r="N26" s="11"/>
      <c r="O26" s="11"/>
      <c r="P26" s="11"/>
      <c r="Q26" s="11">
        <f>$B26</f>
        <v>23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I26" s="11"/>
      <c r="AJ26" s="11"/>
      <c r="AK26" s="11"/>
      <c r="AL26" s="11"/>
      <c r="AM26" s="11"/>
      <c r="AN26" s="11">
        <f>$D26</f>
        <v>15</v>
      </c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</row>
    <row r="27" spans="1:56" ht="15.9" customHeight="1">
      <c r="A27" s="36">
        <v>131</v>
      </c>
      <c r="B27" s="36">
        <v>24</v>
      </c>
      <c r="C27" s="36">
        <v>6</v>
      </c>
      <c r="D27" s="36">
        <v>16</v>
      </c>
      <c r="E27" s="47">
        <v>1734</v>
      </c>
      <c r="F27" s="42" t="s">
        <v>227</v>
      </c>
      <c r="G27" s="43" t="s">
        <v>228</v>
      </c>
      <c r="H27" s="43" t="s">
        <v>229</v>
      </c>
      <c r="I27" s="36" t="s">
        <v>191</v>
      </c>
      <c r="J27" s="36" t="s">
        <v>49</v>
      </c>
      <c r="K27" s="45" t="s">
        <v>1</v>
      </c>
      <c r="L27" s="11"/>
      <c r="M27" s="11"/>
      <c r="N27" s="11"/>
      <c r="O27" s="11"/>
      <c r="P27" s="11"/>
      <c r="Q27" s="11">
        <f>$B27</f>
        <v>24</v>
      </c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I27" s="11"/>
      <c r="AJ27" s="11"/>
      <c r="AK27" s="11"/>
      <c r="AL27" s="11"/>
      <c r="AM27" s="11"/>
      <c r="AN27" s="11">
        <f>$D27</f>
        <v>16</v>
      </c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</row>
    <row r="28" spans="1:56" ht="15.9" customHeight="1">
      <c r="A28" s="36">
        <v>132</v>
      </c>
      <c r="B28" s="36">
        <v>25</v>
      </c>
      <c r="C28" s="36"/>
      <c r="D28" s="36"/>
      <c r="E28" s="47">
        <v>1824</v>
      </c>
      <c r="F28" s="42" t="s">
        <v>99</v>
      </c>
      <c r="G28" s="43" t="s">
        <v>100</v>
      </c>
      <c r="H28" s="43" t="s">
        <v>101</v>
      </c>
      <c r="I28" s="36" t="s">
        <v>80</v>
      </c>
      <c r="J28" s="36" t="s">
        <v>60</v>
      </c>
      <c r="K28" s="45" t="s">
        <v>1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>
        <f>$B28</f>
        <v>25</v>
      </c>
      <c r="AE28" s="11"/>
      <c r="AF28" s="11"/>
      <c r="AG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</row>
    <row r="29" spans="1:56" ht="15.9" customHeight="1">
      <c r="A29" s="36">
        <v>133</v>
      </c>
      <c r="B29" s="36">
        <v>26</v>
      </c>
      <c r="C29" s="36"/>
      <c r="D29" s="36"/>
      <c r="E29" s="47">
        <v>1359</v>
      </c>
      <c r="F29" s="42" t="s">
        <v>102</v>
      </c>
      <c r="G29" s="43" t="s">
        <v>103</v>
      </c>
      <c r="H29" s="43" t="s">
        <v>104</v>
      </c>
      <c r="I29" s="36" t="s">
        <v>80</v>
      </c>
      <c r="J29" s="36" t="s">
        <v>33</v>
      </c>
      <c r="K29" s="45" t="s">
        <v>1</v>
      </c>
      <c r="L29" s="11">
        <f>$B29</f>
        <v>26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spans="1:56" ht="15.9" customHeight="1">
      <c r="A30" s="36">
        <v>136</v>
      </c>
      <c r="B30" s="36">
        <v>27</v>
      </c>
      <c r="C30" s="36"/>
      <c r="D30" s="36"/>
      <c r="E30" s="47">
        <v>1502</v>
      </c>
      <c r="F30" s="42" t="s">
        <v>105</v>
      </c>
      <c r="G30" s="43" t="s">
        <v>106</v>
      </c>
      <c r="H30" s="43" t="s">
        <v>107</v>
      </c>
      <c r="I30" s="36" t="s">
        <v>80</v>
      </c>
      <c r="J30" s="36" t="s">
        <v>68</v>
      </c>
      <c r="K30" s="45" t="s">
        <v>1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>
        <f>$B30</f>
        <v>27</v>
      </c>
      <c r="Y30" s="11"/>
      <c r="Z30" s="11"/>
      <c r="AA30" s="11"/>
      <c r="AB30" s="11"/>
      <c r="AC30" s="11"/>
      <c r="AD30" s="11"/>
      <c r="AE30" s="11"/>
      <c r="AF30" s="11"/>
      <c r="AG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</row>
    <row r="31" spans="1:56" ht="15.9" customHeight="1">
      <c r="A31" s="36">
        <v>141</v>
      </c>
      <c r="B31" s="36">
        <v>28</v>
      </c>
      <c r="C31" s="36">
        <v>7</v>
      </c>
      <c r="D31" s="36">
        <v>17</v>
      </c>
      <c r="E31" s="47">
        <v>811</v>
      </c>
      <c r="F31" s="42" t="s">
        <v>230</v>
      </c>
      <c r="G31" s="43" t="s">
        <v>231</v>
      </c>
      <c r="H31" s="43" t="s">
        <v>232</v>
      </c>
      <c r="I31" s="36" t="s">
        <v>185</v>
      </c>
      <c r="J31" s="36" t="s">
        <v>66</v>
      </c>
      <c r="K31" s="45" t="s">
        <v>1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>
        <f>$B31</f>
        <v>28</v>
      </c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>
        <f>$D31</f>
        <v>17</v>
      </c>
    </row>
    <row r="32" spans="1:56" ht="15.9" customHeight="1">
      <c r="A32" s="36">
        <v>145</v>
      </c>
      <c r="B32" s="36">
        <v>29</v>
      </c>
      <c r="C32" s="36">
        <v>8</v>
      </c>
      <c r="D32" s="36">
        <v>18</v>
      </c>
      <c r="E32" s="47">
        <v>73</v>
      </c>
      <c r="F32" s="42" t="s">
        <v>233</v>
      </c>
      <c r="G32" s="43" t="s">
        <v>234</v>
      </c>
      <c r="H32" s="43" t="s">
        <v>235</v>
      </c>
      <c r="I32" s="36" t="s">
        <v>185</v>
      </c>
      <c r="J32" s="36" t="s">
        <v>38</v>
      </c>
      <c r="K32" s="45" t="s">
        <v>1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>
        <f>$B32</f>
        <v>29</v>
      </c>
      <c r="AC32" s="11"/>
      <c r="AD32" s="11"/>
      <c r="AE32" s="11"/>
      <c r="AF32" s="11"/>
      <c r="AG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>
        <f>$D32</f>
        <v>18</v>
      </c>
      <c r="AZ32" s="11"/>
      <c r="BA32" s="11"/>
      <c r="BB32" s="11"/>
      <c r="BC32" s="11"/>
      <c r="BD32" s="11"/>
    </row>
    <row r="33" spans="1:56" ht="15.9" customHeight="1">
      <c r="A33" s="36">
        <v>149</v>
      </c>
      <c r="B33" s="36">
        <v>30</v>
      </c>
      <c r="C33" s="36">
        <v>9</v>
      </c>
      <c r="D33" s="36">
        <v>19</v>
      </c>
      <c r="E33" s="47">
        <v>361</v>
      </c>
      <c r="F33" s="42" t="s">
        <v>236</v>
      </c>
      <c r="G33" s="43" t="s">
        <v>237</v>
      </c>
      <c r="H33" s="43" t="s">
        <v>238</v>
      </c>
      <c r="I33" s="36" t="s">
        <v>185</v>
      </c>
      <c r="J33" s="36" t="s">
        <v>27</v>
      </c>
      <c r="K33" s="45" t="s">
        <v>1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>
        <f>$B33</f>
        <v>30</v>
      </c>
      <c r="AF33" s="11"/>
      <c r="AG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>
        <f>$D33</f>
        <v>19</v>
      </c>
      <c r="BC33" s="11"/>
      <c r="BD33" s="11"/>
    </row>
    <row r="34" spans="1:56" ht="15.9" customHeight="1">
      <c r="A34" s="36">
        <v>152</v>
      </c>
      <c r="B34" s="36">
        <v>31</v>
      </c>
      <c r="C34" s="36">
        <v>1</v>
      </c>
      <c r="D34" s="36">
        <v>20</v>
      </c>
      <c r="E34" s="47">
        <v>1654</v>
      </c>
      <c r="F34" s="42" t="s">
        <v>239</v>
      </c>
      <c r="G34" s="43" t="s">
        <v>170</v>
      </c>
      <c r="H34" s="43" t="s">
        <v>240</v>
      </c>
      <c r="I34" s="36" t="s">
        <v>241</v>
      </c>
      <c r="J34" s="36" t="s">
        <v>71</v>
      </c>
      <c r="K34" s="45" t="s">
        <v>1</v>
      </c>
      <c r="L34" s="11"/>
      <c r="M34" s="11"/>
      <c r="N34" s="11"/>
      <c r="O34" s="11">
        <f>$B34</f>
        <v>31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I34" s="11"/>
      <c r="AJ34" s="11"/>
      <c r="AK34" s="11"/>
      <c r="AL34" s="11">
        <f>$D34</f>
        <v>20</v>
      </c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</row>
    <row r="35" spans="1:56" ht="15.9" customHeight="1">
      <c r="A35" s="36">
        <v>153</v>
      </c>
      <c r="B35" s="36">
        <v>32</v>
      </c>
      <c r="C35" s="36">
        <v>7</v>
      </c>
      <c r="D35" s="36">
        <v>21</v>
      </c>
      <c r="E35" s="47">
        <v>695</v>
      </c>
      <c r="F35" s="42" t="s">
        <v>242</v>
      </c>
      <c r="G35" s="43" t="s">
        <v>243</v>
      </c>
      <c r="H35" s="43" t="s">
        <v>244</v>
      </c>
      <c r="I35" s="36" t="s">
        <v>191</v>
      </c>
      <c r="J35" s="36" t="s">
        <v>36</v>
      </c>
      <c r="K35" s="45" t="s">
        <v>1</v>
      </c>
      <c r="L35" s="11"/>
      <c r="M35" s="11"/>
      <c r="N35" s="11"/>
      <c r="O35" s="11"/>
      <c r="P35" s="11"/>
      <c r="Q35" s="11"/>
      <c r="R35" s="11"/>
      <c r="S35" s="11"/>
      <c r="T35" s="11">
        <f>$B35</f>
        <v>32</v>
      </c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I35" s="11"/>
      <c r="AJ35" s="11"/>
      <c r="AK35" s="11"/>
      <c r="AL35" s="11"/>
      <c r="AM35" s="11"/>
      <c r="AN35" s="11"/>
      <c r="AO35" s="11"/>
      <c r="AP35" s="11">
        <f>$D35</f>
        <v>21</v>
      </c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</row>
    <row r="36" spans="1:56" ht="15.9" customHeight="1">
      <c r="A36" s="36">
        <v>155</v>
      </c>
      <c r="B36" s="36">
        <v>33</v>
      </c>
      <c r="C36" s="36">
        <v>5</v>
      </c>
      <c r="D36" s="36">
        <v>22</v>
      </c>
      <c r="E36" s="47">
        <v>662</v>
      </c>
      <c r="F36" s="42" t="s">
        <v>245</v>
      </c>
      <c r="G36" s="43" t="s">
        <v>134</v>
      </c>
      <c r="H36" s="43" t="s">
        <v>246</v>
      </c>
      <c r="I36" s="36" t="s">
        <v>195</v>
      </c>
      <c r="J36" s="36" t="s">
        <v>36</v>
      </c>
      <c r="K36" s="45" t="s">
        <v>1</v>
      </c>
      <c r="L36" s="11"/>
      <c r="M36" s="11"/>
      <c r="N36" s="11"/>
      <c r="O36" s="11"/>
      <c r="P36" s="11"/>
      <c r="Q36" s="11"/>
      <c r="R36" s="11"/>
      <c r="S36" s="11"/>
      <c r="T36" s="11">
        <f>$B36</f>
        <v>33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I36" s="11"/>
      <c r="AJ36" s="11"/>
      <c r="AK36" s="11"/>
      <c r="AL36" s="11"/>
      <c r="AM36" s="11"/>
      <c r="AN36" s="11"/>
      <c r="AO36" s="11"/>
      <c r="AP36" s="11">
        <f>$D36</f>
        <v>22</v>
      </c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</row>
    <row r="37" spans="1:56" ht="15.9" customHeight="1">
      <c r="A37" s="36">
        <v>157</v>
      </c>
      <c r="B37" s="36">
        <v>34</v>
      </c>
      <c r="C37" s="36">
        <v>8</v>
      </c>
      <c r="D37" s="36">
        <v>23</v>
      </c>
      <c r="E37" s="47">
        <v>522</v>
      </c>
      <c r="F37" s="42" t="s">
        <v>247</v>
      </c>
      <c r="G37" s="43" t="s">
        <v>248</v>
      </c>
      <c r="H37" s="43" t="s">
        <v>249</v>
      </c>
      <c r="I37" s="36" t="s">
        <v>191</v>
      </c>
      <c r="J37" s="36" t="s">
        <v>37</v>
      </c>
      <c r="K37" s="45" t="s">
        <v>1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>
        <f>$B37</f>
        <v>34</v>
      </c>
      <c r="Z37" s="11"/>
      <c r="AA37" s="11"/>
      <c r="AB37" s="11"/>
      <c r="AC37" s="11"/>
      <c r="AD37" s="11"/>
      <c r="AE37" s="11"/>
      <c r="AF37" s="11"/>
      <c r="AG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>
        <f>$D37</f>
        <v>23</v>
      </c>
      <c r="AW37" s="11"/>
      <c r="AX37" s="11"/>
      <c r="AY37" s="11"/>
      <c r="AZ37" s="11"/>
      <c r="BA37" s="11"/>
      <c r="BB37" s="11"/>
      <c r="BC37" s="11"/>
      <c r="BD37" s="11"/>
    </row>
    <row r="38" spans="1:56" ht="15.9" customHeight="1">
      <c r="A38" s="36">
        <v>159</v>
      </c>
      <c r="B38" s="36">
        <v>35</v>
      </c>
      <c r="C38" s="36"/>
      <c r="D38" s="36"/>
      <c r="E38" s="47">
        <v>1814</v>
      </c>
      <c r="F38" s="42" t="s">
        <v>108</v>
      </c>
      <c r="G38" s="43" t="s">
        <v>109</v>
      </c>
      <c r="H38" s="43" t="s">
        <v>110</v>
      </c>
      <c r="I38" s="36" t="s">
        <v>80</v>
      </c>
      <c r="J38" s="36" t="s">
        <v>60</v>
      </c>
      <c r="K38" s="45" t="s">
        <v>1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>
        <f>$B38</f>
        <v>35</v>
      </c>
      <c r="AE38" s="11"/>
      <c r="AF38" s="11"/>
      <c r="AG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</row>
    <row r="39" spans="1:56" ht="15.9" customHeight="1">
      <c r="A39" s="36">
        <v>160</v>
      </c>
      <c r="B39" s="36">
        <v>36</v>
      </c>
      <c r="C39" s="36">
        <v>10</v>
      </c>
      <c r="D39" s="36">
        <v>24</v>
      </c>
      <c r="E39" s="47">
        <v>1581</v>
      </c>
      <c r="F39" s="42" t="s">
        <v>250</v>
      </c>
      <c r="G39" s="43" t="s">
        <v>251</v>
      </c>
      <c r="H39" s="43" t="s">
        <v>252</v>
      </c>
      <c r="I39" s="36" t="s">
        <v>185</v>
      </c>
      <c r="J39" s="36" t="s">
        <v>62</v>
      </c>
      <c r="K39" s="45" t="s">
        <v>1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>
        <f>$B39</f>
        <v>36</v>
      </c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>
        <f>$D39</f>
        <v>24</v>
      </c>
      <c r="AU39" s="11"/>
      <c r="AV39" s="11"/>
      <c r="AW39" s="11"/>
      <c r="AX39" s="11"/>
      <c r="AY39" s="11"/>
      <c r="AZ39" s="11"/>
      <c r="BA39" s="11"/>
      <c r="BB39" s="11"/>
      <c r="BC39" s="11"/>
      <c r="BD39" s="11"/>
    </row>
    <row r="40" spans="1:56" ht="15.9" customHeight="1">
      <c r="A40" s="36">
        <v>163</v>
      </c>
      <c r="B40" s="36">
        <v>37</v>
      </c>
      <c r="C40" s="36"/>
      <c r="D40" s="36"/>
      <c r="E40" s="47">
        <v>1994</v>
      </c>
      <c r="F40" s="42" t="s">
        <v>111</v>
      </c>
      <c r="G40" s="43" t="s">
        <v>112</v>
      </c>
      <c r="H40" s="43" t="s">
        <v>113</v>
      </c>
      <c r="I40" s="36" t="s">
        <v>80</v>
      </c>
      <c r="J40" s="36" t="s">
        <v>73</v>
      </c>
      <c r="K40" s="45" t="s">
        <v>1</v>
      </c>
      <c r="L40" s="11"/>
      <c r="M40" s="11"/>
      <c r="N40" s="11"/>
      <c r="O40" s="11"/>
      <c r="P40" s="11">
        <f>$B40</f>
        <v>37</v>
      </c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</row>
    <row r="41" spans="1:56" ht="15.9" customHeight="1">
      <c r="A41" s="36">
        <v>166</v>
      </c>
      <c r="B41" s="36">
        <v>38</v>
      </c>
      <c r="C41" s="36">
        <v>11</v>
      </c>
      <c r="D41" s="36">
        <v>25</v>
      </c>
      <c r="E41" s="47">
        <v>476</v>
      </c>
      <c r="F41" s="42" t="s">
        <v>253</v>
      </c>
      <c r="G41" s="43" t="s">
        <v>254</v>
      </c>
      <c r="H41" s="43" t="s">
        <v>255</v>
      </c>
      <c r="I41" s="36" t="s">
        <v>185</v>
      </c>
      <c r="J41" s="36" t="s">
        <v>37</v>
      </c>
      <c r="K41" s="45" t="s">
        <v>1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>
        <f>$B41</f>
        <v>38</v>
      </c>
      <c r="Z41" s="11"/>
      <c r="AA41" s="11"/>
      <c r="AB41" s="11"/>
      <c r="AC41" s="11"/>
      <c r="AD41" s="11"/>
      <c r="AE41" s="11"/>
      <c r="AF41" s="11"/>
      <c r="AG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>
        <f>$D41</f>
        <v>25</v>
      </c>
      <c r="AW41" s="11"/>
      <c r="AX41" s="11"/>
      <c r="AY41" s="11"/>
      <c r="AZ41" s="11"/>
      <c r="BA41" s="11"/>
      <c r="BB41" s="11"/>
      <c r="BC41" s="11"/>
      <c r="BD41" s="11"/>
    </row>
    <row r="42" spans="1:56" ht="15.9" customHeight="1">
      <c r="A42" s="36">
        <v>167</v>
      </c>
      <c r="B42" s="36">
        <v>39</v>
      </c>
      <c r="C42" s="36"/>
      <c r="D42" s="36"/>
      <c r="E42" s="47">
        <v>1345</v>
      </c>
      <c r="F42" s="42" t="s">
        <v>114</v>
      </c>
      <c r="G42" s="43" t="s">
        <v>115</v>
      </c>
      <c r="H42" s="43" t="s">
        <v>116</v>
      </c>
      <c r="I42" s="36" t="s">
        <v>80</v>
      </c>
      <c r="J42" s="36" t="s">
        <v>33</v>
      </c>
      <c r="K42" s="45" t="s">
        <v>1</v>
      </c>
      <c r="L42" s="11">
        <f>$B42</f>
        <v>39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</row>
    <row r="43" spans="1:56" ht="15.9" customHeight="1">
      <c r="A43" s="36">
        <v>172</v>
      </c>
      <c r="B43" s="36">
        <v>40</v>
      </c>
      <c r="C43" s="36">
        <v>9</v>
      </c>
      <c r="D43" s="36">
        <v>26</v>
      </c>
      <c r="E43" s="47">
        <v>2064</v>
      </c>
      <c r="F43" s="42" t="s">
        <v>256</v>
      </c>
      <c r="G43" s="43" t="s">
        <v>257</v>
      </c>
      <c r="H43" s="43" t="s">
        <v>258</v>
      </c>
      <c r="I43" s="36" t="s">
        <v>191</v>
      </c>
      <c r="J43" s="36" t="s">
        <v>36</v>
      </c>
      <c r="K43" s="45" t="s">
        <v>1</v>
      </c>
      <c r="L43" s="11"/>
      <c r="M43" s="11"/>
      <c r="N43" s="11"/>
      <c r="O43" s="11"/>
      <c r="P43" s="11"/>
      <c r="Q43" s="11"/>
      <c r="R43" s="11"/>
      <c r="S43" s="11"/>
      <c r="T43" s="11">
        <f>$B43</f>
        <v>40</v>
      </c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I43" s="11"/>
      <c r="AJ43" s="11"/>
      <c r="AK43" s="11"/>
      <c r="AL43" s="11"/>
      <c r="AM43" s="11"/>
      <c r="AN43" s="11"/>
      <c r="AO43" s="11"/>
      <c r="AP43" s="11">
        <f>$D43</f>
        <v>26</v>
      </c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</row>
    <row r="44" spans="1:56" ht="15.9" customHeight="1">
      <c r="A44" s="36">
        <v>173</v>
      </c>
      <c r="B44" s="36">
        <v>41</v>
      </c>
      <c r="C44" s="36">
        <v>12</v>
      </c>
      <c r="D44" s="36">
        <v>27</v>
      </c>
      <c r="E44" s="47">
        <v>90</v>
      </c>
      <c r="F44" s="42" t="s">
        <v>259</v>
      </c>
      <c r="G44" s="43" t="s">
        <v>260</v>
      </c>
      <c r="H44" s="43" t="s">
        <v>261</v>
      </c>
      <c r="I44" s="36" t="s">
        <v>185</v>
      </c>
      <c r="J44" s="36" t="s">
        <v>38</v>
      </c>
      <c r="K44" s="45" t="s">
        <v>1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>
        <f>$B44</f>
        <v>41</v>
      </c>
      <c r="AC44" s="11"/>
      <c r="AD44" s="11"/>
      <c r="AE44" s="11"/>
      <c r="AF44" s="11"/>
      <c r="AG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>
        <f>$D44</f>
        <v>27</v>
      </c>
      <c r="AZ44" s="11"/>
      <c r="BA44" s="11"/>
      <c r="BB44" s="11"/>
      <c r="BC44" s="11"/>
      <c r="BD44" s="11"/>
    </row>
    <row r="45" spans="1:56" ht="15.9" customHeight="1">
      <c r="A45" s="36">
        <v>174</v>
      </c>
      <c r="B45" s="36">
        <v>42</v>
      </c>
      <c r="C45" s="36">
        <v>13</v>
      </c>
      <c r="D45" s="36">
        <v>28</v>
      </c>
      <c r="E45" s="47">
        <v>982</v>
      </c>
      <c r="F45" s="42" t="s">
        <v>262</v>
      </c>
      <c r="G45" s="43" t="s">
        <v>263</v>
      </c>
      <c r="H45" s="43" t="s">
        <v>264</v>
      </c>
      <c r="I45" s="36" t="s">
        <v>185</v>
      </c>
      <c r="J45" s="36" t="s">
        <v>64</v>
      </c>
      <c r="K45" s="45" t="s">
        <v>1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>
        <f>$B45</f>
        <v>42</v>
      </c>
      <c r="AG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>
        <f>$D45</f>
        <v>28</v>
      </c>
      <c r="BD45" s="11"/>
    </row>
    <row r="46" spans="1:56" ht="15.9" customHeight="1">
      <c r="A46" s="36">
        <v>175</v>
      </c>
      <c r="B46" s="36">
        <v>43</v>
      </c>
      <c r="C46" s="36">
        <v>14</v>
      </c>
      <c r="D46" s="36">
        <v>29</v>
      </c>
      <c r="E46" s="47">
        <v>353</v>
      </c>
      <c r="F46" s="42" t="s">
        <v>265</v>
      </c>
      <c r="G46" s="43" t="s">
        <v>266</v>
      </c>
      <c r="H46" s="43" t="s">
        <v>267</v>
      </c>
      <c r="I46" s="36" t="s">
        <v>185</v>
      </c>
      <c r="J46" s="36" t="s">
        <v>27</v>
      </c>
      <c r="K46" s="45" t="s">
        <v>1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>
        <f>$B46</f>
        <v>43</v>
      </c>
      <c r="AF46" s="11"/>
      <c r="AG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>
        <f>$D46</f>
        <v>29</v>
      </c>
      <c r="BC46" s="11"/>
      <c r="BD46" s="11"/>
    </row>
    <row r="47" spans="1:56" ht="15.9" customHeight="1">
      <c r="A47" s="36">
        <v>176</v>
      </c>
      <c r="B47" s="36">
        <v>44</v>
      </c>
      <c r="C47" s="36">
        <v>10</v>
      </c>
      <c r="D47" s="36">
        <v>30</v>
      </c>
      <c r="E47" s="47">
        <v>37</v>
      </c>
      <c r="F47" s="42" t="s">
        <v>265</v>
      </c>
      <c r="G47" s="43" t="s">
        <v>268</v>
      </c>
      <c r="H47" s="43" t="s">
        <v>269</v>
      </c>
      <c r="I47" s="36" t="s">
        <v>191</v>
      </c>
      <c r="J47" s="36" t="s">
        <v>38</v>
      </c>
      <c r="K47" s="45" t="s">
        <v>1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>
        <f>$B47</f>
        <v>44</v>
      </c>
      <c r="AC47" s="11"/>
      <c r="AD47" s="11"/>
      <c r="AE47" s="11"/>
      <c r="AF47" s="11"/>
      <c r="AG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>
        <f>$D47</f>
        <v>30</v>
      </c>
      <c r="AZ47" s="11"/>
      <c r="BA47" s="11"/>
      <c r="BB47" s="11"/>
      <c r="BC47" s="11"/>
      <c r="BD47" s="11"/>
    </row>
    <row r="48" spans="1:56" ht="15.9" customHeight="1">
      <c r="A48" s="36">
        <v>177</v>
      </c>
      <c r="B48" s="36">
        <v>45</v>
      </c>
      <c r="C48" s="36">
        <v>11</v>
      </c>
      <c r="D48" s="36">
        <v>31</v>
      </c>
      <c r="E48" s="47">
        <v>798</v>
      </c>
      <c r="F48" s="42" t="s">
        <v>270</v>
      </c>
      <c r="G48" s="43" t="s">
        <v>78</v>
      </c>
      <c r="H48" s="43" t="s">
        <v>271</v>
      </c>
      <c r="I48" s="36" t="s">
        <v>191</v>
      </c>
      <c r="J48" s="36" t="s">
        <v>36</v>
      </c>
      <c r="K48" s="45" t="s">
        <v>1</v>
      </c>
      <c r="L48" s="11"/>
      <c r="M48" s="11"/>
      <c r="N48" s="11"/>
      <c r="O48" s="11"/>
      <c r="P48" s="11"/>
      <c r="Q48" s="11"/>
      <c r="R48" s="11"/>
      <c r="S48" s="11"/>
      <c r="T48" s="11">
        <f>$B48</f>
        <v>45</v>
      </c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I48" s="11"/>
      <c r="AJ48" s="11"/>
      <c r="AK48" s="11"/>
      <c r="AL48" s="11"/>
      <c r="AM48" s="11"/>
      <c r="AN48" s="11"/>
      <c r="AO48" s="11"/>
      <c r="AP48" s="11">
        <f>$D48</f>
        <v>31</v>
      </c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</row>
    <row r="49" spans="1:56" ht="15.9" customHeight="1">
      <c r="A49" s="36">
        <v>179</v>
      </c>
      <c r="B49" s="36">
        <v>46</v>
      </c>
      <c r="C49" s="36">
        <v>6</v>
      </c>
      <c r="D49" s="36">
        <v>32</v>
      </c>
      <c r="E49" s="47">
        <v>1332</v>
      </c>
      <c r="F49" s="42" t="s">
        <v>272</v>
      </c>
      <c r="G49" s="43" t="s">
        <v>273</v>
      </c>
      <c r="H49" s="43" t="s">
        <v>274</v>
      </c>
      <c r="I49" s="36" t="s">
        <v>195</v>
      </c>
      <c r="J49" s="36" t="s">
        <v>33</v>
      </c>
      <c r="K49" s="45" t="s">
        <v>1</v>
      </c>
      <c r="L49" s="11">
        <f>$B49</f>
        <v>46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I49" s="11">
        <f>$D49</f>
        <v>32</v>
      </c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</row>
    <row r="50" spans="1:56" ht="15.9" customHeight="1">
      <c r="A50" s="36">
        <v>181</v>
      </c>
      <c r="B50" s="36">
        <v>47</v>
      </c>
      <c r="C50" s="36"/>
      <c r="D50" s="36"/>
      <c r="E50" s="47">
        <v>1552</v>
      </c>
      <c r="F50" s="42" t="s">
        <v>117</v>
      </c>
      <c r="G50" s="43" t="s">
        <v>118</v>
      </c>
      <c r="H50" s="43" t="s">
        <v>119</v>
      </c>
      <c r="I50" s="36" t="s">
        <v>80</v>
      </c>
      <c r="J50" s="36" t="s">
        <v>63</v>
      </c>
      <c r="K50" s="45" t="s">
        <v>1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>
        <f>$B50</f>
        <v>47</v>
      </c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</row>
    <row r="51" spans="1:56" ht="15.9" customHeight="1">
      <c r="A51" s="36">
        <v>182</v>
      </c>
      <c r="B51" s="36">
        <v>48</v>
      </c>
      <c r="C51" s="36">
        <v>15</v>
      </c>
      <c r="D51" s="36">
        <v>33</v>
      </c>
      <c r="E51" s="47">
        <v>77</v>
      </c>
      <c r="F51" s="42" t="s">
        <v>275</v>
      </c>
      <c r="G51" s="43" t="s">
        <v>273</v>
      </c>
      <c r="H51" s="43" t="s">
        <v>276</v>
      </c>
      <c r="I51" s="36" t="s">
        <v>185</v>
      </c>
      <c r="J51" s="36" t="s">
        <v>38</v>
      </c>
      <c r="K51" s="45" t="s">
        <v>1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>
        <f>$B51</f>
        <v>48</v>
      </c>
      <c r="AC51" s="11"/>
      <c r="AD51" s="11"/>
      <c r="AE51" s="11"/>
      <c r="AF51" s="11"/>
      <c r="AG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>
        <f>$D51</f>
        <v>33</v>
      </c>
      <c r="AZ51" s="11"/>
      <c r="BA51" s="11"/>
      <c r="BB51" s="11"/>
      <c r="BC51" s="11"/>
      <c r="BD51" s="11"/>
    </row>
    <row r="52" spans="1:56" ht="15.9" customHeight="1">
      <c r="A52" s="36">
        <v>183</v>
      </c>
      <c r="B52" s="36">
        <v>49</v>
      </c>
      <c r="C52" s="36">
        <v>16</v>
      </c>
      <c r="D52" s="36">
        <v>34</v>
      </c>
      <c r="E52" s="47">
        <v>735</v>
      </c>
      <c r="F52" s="42" t="s">
        <v>277</v>
      </c>
      <c r="G52" s="43" t="s">
        <v>183</v>
      </c>
      <c r="H52" s="43" t="s">
        <v>278</v>
      </c>
      <c r="I52" s="36" t="s">
        <v>185</v>
      </c>
      <c r="J52" s="36" t="s">
        <v>36</v>
      </c>
      <c r="K52" s="45" t="s">
        <v>1</v>
      </c>
      <c r="L52" s="11"/>
      <c r="M52" s="11"/>
      <c r="N52" s="11"/>
      <c r="O52" s="11"/>
      <c r="P52" s="11"/>
      <c r="Q52" s="11"/>
      <c r="R52" s="11"/>
      <c r="S52" s="11"/>
      <c r="T52" s="11">
        <f>$B52</f>
        <v>49</v>
      </c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I52" s="11"/>
      <c r="AJ52" s="11"/>
      <c r="AK52" s="11"/>
      <c r="AL52" s="11"/>
      <c r="AM52" s="11"/>
      <c r="AN52" s="11"/>
      <c r="AO52" s="11"/>
      <c r="AP52" s="11">
        <f>$D52</f>
        <v>34</v>
      </c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</row>
    <row r="53" spans="1:56" ht="15.9" customHeight="1">
      <c r="A53" s="36">
        <v>185</v>
      </c>
      <c r="B53" s="36">
        <v>50</v>
      </c>
      <c r="C53" s="36"/>
      <c r="D53" s="36"/>
      <c r="E53" s="47">
        <v>1334</v>
      </c>
      <c r="F53" s="42" t="s">
        <v>120</v>
      </c>
      <c r="G53" s="43" t="s">
        <v>115</v>
      </c>
      <c r="H53" s="43" t="s">
        <v>121</v>
      </c>
      <c r="I53" s="36" t="s">
        <v>80</v>
      </c>
      <c r="J53" s="36" t="s">
        <v>33</v>
      </c>
      <c r="K53" s="45" t="s">
        <v>1</v>
      </c>
      <c r="L53" s="11">
        <f>$B53</f>
        <v>50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</row>
    <row r="54" spans="1:56" ht="15.9" customHeight="1">
      <c r="A54" s="36">
        <v>189</v>
      </c>
      <c r="B54" s="36">
        <v>51</v>
      </c>
      <c r="C54" s="36"/>
      <c r="D54" s="36"/>
      <c r="E54" s="47">
        <v>35</v>
      </c>
      <c r="F54" s="42" t="s">
        <v>122</v>
      </c>
      <c r="G54" s="43" t="s">
        <v>123</v>
      </c>
      <c r="H54" s="43" t="s">
        <v>124</v>
      </c>
      <c r="I54" s="36" t="s">
        <v>80</v>
      </c>
      <c r="J54" s="36" t="s">
        <v>38</v>
      </c>
      <c r="K54" s="45" t="s">
        <v>1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>
        <f>$B54</f>
        <v>51</v>
      </c>
      <c r="AC54" s="11"/>
      <c r="AD54" s="11"/>
      <c r="AE54" s="11"/>
      <c r="AF54" s="11"/>
      <c r="AG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</row>
    <row r="55" spans="1:56" ht="15.9" customHeight="1">
      <c r="A55" s="36">
        <v>194</v>
      </c>
      <c r="B55" s="36">
        <v>52</v>
      </c>
      <c r="C55" s="36">
        <v>12</v>
      </c>
      <c r="D55" s="36">
        <v>35</v>
      </c>
      <c r="E55" s="47">
        <v>2026</v>
      </c>
      <c r="F55" s="42" t="s">
        <v>279</v>
      </c>
      <c r="G55" s="43" t="s">
        <v>280</v>
      </c>
      <c r="H55" s="43" t="s">
        <v>281</v>
      </c>
      <c r="I55" s="36" t="s">
        <v>191</v>
      </c>
      <c r="J55" s="36" t="s">
        <v>63</v>
      </c>
      <c r="K55" s="45" t="s">
        <v>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>
        <f>$B55</f>
        <v>52</v>
      </c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I55" s="11"/>
      <c r="AJ55" s="11"/>
      <c r="AK55" s="11"/>
      <c r="AL55" s="11"/>
      <c r="AM55" s="11"/>
      <c r="AN55" s="11"/>
      <c r="AO55" s="11"/>
      <c r="AP55" s="11"/>
      <c r="AQ55" s="11">
        <f>$D55</f>
        <v>35</v>
      </c>
      <c r="AR55" s="11"/>
      <c r="AS55" s="11">
        <f>$D55</f>
        <v>35</v>
      </c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</row>
    <row r="56" spans="1:56" ht="15.9" customHeight="1">
      <c r="A56" s="36">
        <v>195</v>
      </c>
      <c r="B56" s="36">
        <v>53</v>
      </c>
      <c r="C56" s="36">
        <v>13</v>
      </c>
      <c r="D56" s="36">
        <v>36</v>
      </c>
      <c r="E56" s="47">
        <v>2007</v>
      </c>
      <c r="F56" s="42" t="s">
        <v>282</v>
      </c>
      <c r="G56" s="43" t="s">
        <v>268</v>
      </c>
      <c r="H56" s="43" t="s">
        <v>283</v>
      </c>
      <c r="I56" s="36" t="s">
        <v>191</v>
      </c>
      <c r="J56" s="36" t="s">
        <v>63</v>
      </c>
      <c r="K56" s="45" t="s">
        <v>1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>
        <f>$B56</f>
        <v>53</v>
      </c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I56" s="11"/>
      <c r="AJ56" s="11"/>
      <c r="AK56" s="11"/>
      <c r="AL56" s="11"/>
      <c r="AM56" s="11"/>
      <c r="AN56" s="11"/>
      <c r="AO56" s="11"/>
      <c r="AP56" s="11"/>
      <c r="AQ56" s="11">
        <f>$D56</f>
        <v>36</v>
      </c>
      <c r="AR56" s="11"/>
      <c r="AS56" s="11">
        <f>$D56</f>
        <v>36</v>
      </c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</row>
    <row r="57" spans="1:56" ht="15.9" customHeight="1">
      <c r="A57" s="36">
        <v>197</v>
      </c>
      <c r="B57" s="36">
        <v>54</v>
      </c>
      <c r="C57" s="36">
        <v>14</v>
      </c>
      <c r="D57" s="36">
        <v>37</v>
      </c>
      <c r="E57" s="47">
        <v>771</v>
      </c>
      <c r="F57" s="42" t="s">
        <v>284</v>
      </c>
      <c r="G57" s="43" t="s">
        <v>285</v>
      </c>
      <c r="H57" s="43" t="s">
        <v>286</v>
      </c>
      <c r="I57" s="36" t="s">
        <v>191</v>
      </c>
      <c r="J57" s="36" t="s">
        <v>36</v>
      </c>
      <c r="K57" s="45" t="s">
        <v>1</v>
      </c>
      <c r="L57" s="11"/>
      <c r="M57" s="11"/>
      <c r="N57" s="11"/>
      <c r="O57" s="11"/>
      <c r="P57" s="11"/>
      <c r="Q57" s="11"/>
      <c r="R57" s="11"/>
      <c r="S57" s="11"/>
      <c r="T57" s="11">
        <f>$B57</f>
        <v>54</v>
      </c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I57" s="11"/>
      <c r="AJ57" s="11"/>
      <c r="AK57" s="11"/>
      <c r="AL57" s="11"/>
      <c r="AM57" s="11"/>
      <c r="AN57" s="11"/>
      <c r="AO57" s="11"/>
      <c r="AP57" s="11">
        <f>$D57</f>
        <v>37</v>
      </c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</row>
    <row r="58" spans="1:56" ht="15.9" customHeight="1">
      <c r="A58" s="36">
        <v>200</v>
      </c>
      <c r="B58" s="36">
        <v>55</v>
      </c>
      <c r="C58" s="36">
        <v>17</v>
      </c>
      <c r="D58" s="36">
        <v>38</v>
      </c>
      <c r="E58" s="47">
        <v>1354</v>
      </c>
      <c r="F58" s="42" t="s">
        <v>287</v>
      </c>
      <c r="G58" s="43" t="s">
        <v>288</v>
      </c>
      <c r="H58" s="43" t="s">
        <v>289</v>
      </c>
      <c r="I58" s="36" t="s">
        <v>185</v>
      </c>
      <c r="J58" s="36" t="s">
        <v>33</v>
      </c>
      <c r="K58" s="45" t="s">
        <v>1</v>
      </c>
      <c r="L58" s="11">
        <f>$B58</f>
        <v>55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I58" s="11">
        <f>$D58</f>
        <v>38</v>
      </c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</row>
    <row r="59" spans="1:56" ht="15.9" customHeight="1">
      <c r="A59" s="36">
        <v>205</v>
      </c>
      <c r="B59" s="36">
        <v>56</v>
      </c>
      <c r="C59" s="36">
        <v>18</v>
      </c>
      <c r="D59" s="36">
        <v>39</v>
      </c>
      <c r="E59" s="47">
        <v>1451</v>
      </c>
      <c r="F59" s="42" t="s">
        <v>290</v>
      </c>
      <c r="G59" s="43" t="s">
        <v>248</v>
      </c>
      <c r="H59" s="43" t="s">
        <v>291</v>
      </c>
      <c r="I59" s="36" t="s">
        <v>185</v>
      </c>
      <c r="J59" s="36" t="s">
        <v>68</v>
      </c>
      <c r="K59" s="45" t="s">
        <v>1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>
        <f>$B59</f>
        <v>56</v>
      </c>
      <c r="Y59" s="11"/>
      <c r="Z59" s="11"/>
      <c r="AA59" s="11"/>
      <c r="AB59" s="11"/>
      <c r="AC59" s="11"/>
      <c r="AD59" s="11"/>
      <c r="AE59" s="11"/>
      <c r="AF59" s="11"/>
      <c r="AG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>
        <f>$D59</f>
        <v>39</v>
      </c>
      <c r="AV59" s="11"/>
      <c r="AW59" s="11"/>
      <c r="AX59" s="11"/>
      <c r="AY59" s="11"/>
      <c r="AZ59" s="11"/>
      <c r="BA59" s="11"/>
      <c r="BB59" s="11"/>
      <c r="BC59" s="11"/>
      <c r="BD59" s="11"/>
    </row>
    <row r="60" spans="1:56" ht="15.9" customHeight="1">
      <c r="A60" s="36">
        <v>206</v>
      </c>
      <c r="B60" s="36">
        <v>57</v>
      </c>
      <c r="C60" s="36">
        <v>19</v>
      </c>
      <c r="D60" s="36">
        <v>40</v>
      </c>
      <c r="E60" s="47">
        <v>495</v>
      </c>
      <c r="F60" s="42" t="s">
        <v>292</v>
      </c>
      <c r="G60" s="43" t="s">
        <v>293</v>
      </c>
      <c r="H60" s="43" t="s">
        <v>294</v>
      </c>
      <c r="I60" s="36" t="s">
        <v>185</v>
      </c>
      <c r="J60" s="36" t="s">
        <v>37</v>
      </c>
      <c r="K60" s="45" t="s">
        <v>1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>
        <f>$B60</f>
        <v>57</v>
      </c>
      <c r="Z60" s="11"/>
      <c r="AA60" s="11"/>
      <c r="AB60" s="11"/>
      <c r="AC60" s="11"/>
      <c r="AD60" s="11"/>
      <c r="AE60" s="11"/>
      <c r="AF60" s="11"/>
      <c r="AG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>
        <f>$D60</f>
        <v>40</v>
      </c>
      <c r="AW60" s="11"/>
      <c r="AX60" s="11"/>
      <c r="AY60" s="11"/>
      <c r="AZ60" s="11"/>
      <c r="BA60" s="11"/>
      <c r="BB60" s="11"/>
      <c r="BC60" s="11"/>
      <c r="BD60" s="11"/>
    </row>
    <row r="61" spans="1:56" ht="15.9" customHeight="1">
      <c r="A61" s="36">
        <v>207</v>
      </c>
      <c r="B61" s="36">
        <v>58</v>
      </c>
      <c r="C61" s="36">
        <v>20</v>
      </c>
      <c r="D61" s="36">
        <v>41</v>
      </c>
      <c r="E61" s="47">
        <v>1572</v>
      </c>
      <c r="F61" s="42" t="s">
        <v>295</v>
      </c>
      <c r="G61" s="43" t="s">
        <v>296</v>
      </c>
      <c r="H61" s="43" t="s">
        <v>297</v>
      </c>
      <c r="I61" s="36" t="s">
        <v>185</v>
      </c>
      <c r="J61" s="36" t="s">
        <v>62</v>
      </c>
      <c r="K61" s="45" t="s">
        <v>1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>
        <f>$B61</f>
        <v>58</v>
      </c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>
        <f>$D61</f>
        <v>41</v>
      </c>
      <c r="AU61" s="11"/>
      <c r="AV61" s="11"/>
      <c r="AW61" s="11"/>
      <c r="AX61" s="11"/>
      <c r="AY61" s="11"/>
      <c r="AZ61" s="11"/>
      <c r="BA61" s="11"/>
      <c r="BB61" s="11"/>
      <c r="BC61" s="11"/>
      <c r="BD61" s="11"/>
    </row>
    <row r="62" spans="1:56" ht="15.9" customHeight="1">
      <c r="A62" s="36">
        <v>212</v>
      </c>
      <c r="B62" s="36">
        <v>59</v>
      </c>
      <c r="C62" s="36"/>
      <c r="D62" s="36"/>
      <c r="E62" s="47">
        <v>1338</v>
      </c>
      <c r="F62" s="42" t="s">
        <v>125</v>
      </c>
      <c r="G62" s="43" t="s">
        <v>126</v>
      </c>
      <c r="H62" s="43" t="s">
        <v>127</v>
      </c>
      <c r="I62" s="36" t="s">
        <v>80</v>
      </c>
      <c r="J62" s="36" t="s">
        <v>33</v>
      </c>
      <c r="K62" s="45" t="s">
        <v>1</v>
      </c>
      <c r="L62" s="11">
        <f>$B62</f>
        <v>59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</row>
    <row r="63" spans="1:56" ht="15.9" customHeight="1">
      <c r="A63" s="36">
        <v>214</v>
      </c>
      <c r="B63" s="36">
        <v>60</v>
      </c>
      <c r="C63" s="36"/>
      <c r="D63" s="36"/>
      <c r="E63" s="47">
        <v>1</v>
      </c>
      <c r="F63" s="42" t="s">
        <v>128</v>
      </c>
      <c r="G63" s="43" t="s">
        <v>129</v>
      </c>
      <c r="H63" s="43" t="s">
        <v>130</v>
      </c>
      <c r="I63" s="36" t="s">
        <v>80</v>
      </c>
      <c r="J63" s="36" t="s">
        <v>38</v>
      </c>
      <c r="K63" s="45" t="s">
        <v>1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>
        <f>$B63</f>
        <v>60</v>
      </c>
      <c r="AC63" s="11"/>
      <c r="AD63" s="11"/>
      <c r="AE63" s="11"/>
      <c r="AF63" s="11"/>
      <c r="AG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</row>
    <row r="64" spans="1:56" ht="15.9" customHeight="1">
      <c r="A64" s="36">
        <v>216</v>
      </c>
      <c r="B64" s="36">
        <v>61</v>
      </c>
      <c r="C64" s="36"/>
      <c r="D64" s="36"/>
      <c r="E64" s="47">
        <v>58</v>
      </c>
      <c r="F64" s="42" t="s">
        <v>131</v>
      </c>
      <c r="G64" s="43" t="s">
        <v>100</v>
      </c>
      <c r="H64" s="43" t="s">
        <v>132</v>
      </c>
      <c r="I64" s="36" t="s">
        <v>80</v>
      </c>
      <c r="J64" s="36" t="s">
        <v>38</v>
      </c>
      <c r="K64" s="45" t="s">
        <v>1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>
        <f>$B64</f>
        <v>61</v>
      </c>
      <c r="AC64" s="11"/>
      <c r="AD64" s="11"/>
      <c r="AE64" s="11"/>
      <c r="AF64" s="11"/>
      <c r="AG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</row>
    <row r="65" spans="1:56" ht="15.9" customHeight="1">
      <c r="A65" s="36">
        <v>217</v>
      </c>
      <c r="B65" s="36">
        <v>62</v>
      </c>
      <c r="C65" s="36"/>
      <c r="D65" s="36"/>
      <c r="E65" s="47">
        <v>1913</v>
      </c>
      <c r="F65" s="42" t="s">
        <v>133</v>
      </c>
      <c r="G65" s="43" t="s">
        <v>134</v>
      </c>
      <c r="H65" s="43" t="s">
        <v>135</v>
      </c>
      <c r="I65" s="36" t="s">
        <v>80</v>
      </c>
      <c r="J65" s="36" t="s">
        <v>52</v>
      </c>
      <c r="K65" s="45" t="s">
        <v>1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>$B65</f>
        <v>62</v>
      </c>
      <c r="AD65" s="11"/>
      <c r="AE65" s="11"/>
      <c r="AF65" s="11"/>
      <c r="AG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</row>
    <row r="66" spans="1:56" ht="15.9" customHeight="1">
      <c r="A66" s="36">
        <v>218</v>
      </c>
      <c r="B66" s="36">
        <v>63</v>
      </c>
      <c r="C66" s="36">
        <v>21</v>
      </c>
      <c r="D66" s="36">
        <v>42</v>
      </c>
      <c r="E66" s="47">
        <v>576</v>
      </c>
      <c r="F66" s="42" t="s">
        <v>298</v>
      </c>
      <c r="G66" s="43" t="s">
        <v>299</v>
      </c>
      <c r="H66" s="43" t="s">
        <v>300</v>
      </c>
      <c r="I66" s="36" t="s">
        <v>185</v>
      </c>
      <c r="J66" s="36" t="s">
        <v>25</v>
      </c>
      <c r="K66" s="45" t="s">
        <v>1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>
        <f>$B66</f>
        <v>63</v>
      </c>
      <c r="AA66" s="11"/>
      <c r="AB66" s="11"/>
      <c r="AC66" s="11"/>
      <c r="AD66" s="11"/>
      <c r="AE66" s="11"/>
      <c r="AF66" s="11"/>
      <c r="AG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>
        <f>$D66</f>
        <v>42</v>
      </c>
      <c r="AX66" s="11"/>
      <c r="AY66" s="11"/>
      <c r="AZ66" s="11"/>
      <c r="BA66" s="11"/>
      <c r="BB66" s="11"/>
      <c r="BC66" s="11"/>
      <c r="BD66" s="11"/>
    </row>
    <row r="67" spans="1:56" ht="15.9" customHeight="1">
      <c r="A67" s="36">
        <v>219</v>
      </c>
      <c r="B67" s="36">
        <v>64</v>
      </c>
      <c r="C67" s="36">
        <v>22</v>
      </c>
      <c r="D67" s="36">
        <v>43</v>
      </c>
      <c r="E67" s="47">
        <v>51</v>
      </c>
      <c r="F67" s="42" t="s">
        <v>301</v>
      </c>
      <c r="G67" s="43" t="s">
        <v>302</v>
      </c>
      <c r="H67" s="43" t="s">
        <v>303</v>
      </c>
      <c r="I67" s="36" t="s">
        <v>185</v>
      </c>
      <c r="J67" s="36" t="s">
        <v>38</v>
      </c>
      <c r="K67" s="45" t="s">
        <v>1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>
        <f>$B67</f>
        <v>64</v>
      </c>
      <c r="AC67" s="11"/>
      <c r="AD67" s="11"/>
      <c r="AE67" s="11"/>
      <c r="AF67" s="11"/>
      <c r="AG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>
        <f>$D67</f>
        <v>43</v>
      </c>
      <c r="AZ67" s="11"/>
      <c r="BA67" s="11"/>
      <c r="BB67" s="11"/>
      <c r="BC67" s="11"/>
      <c r="BD67" s="11"/>
    </row>
    <row r="68" spans="1:56" ht="15.9" customHeight="1">
      <c r="A68" s="36">
        <v>222</v>
      </c>
      <c r="B68" s="36">
        <v>65</v>
      </c>
      <c r="C68" s="36">
        <v>7</v>
      </c>
      <c r="D68" s="36">
        <v>44</v>
      </c>
      <c r="E68" s="47">
        <v>1729</v>
      </c>
      <c r="F68" s="42" t="s">
        <v>304</v>
      </c>
      <c r="G68" s="43" t="s">
        <v>305</v>
      </c>
      <c r="H68" s="43" t="s">
        <v>306</v>
      </c>
      <c r="I68" s="36" t="s">
        <v>195</v>
      </c>
      <c r="J68" s="36" t="s">
        <v>49</v>
      </c>
      <c r="K68" s="45" t="s">
        <v>1</v>
      </c>
      <c r="L68" s="11"/>
      <c r="M68" s="11"/>
      <c r="N68" s="11"/>
      <c r="O68" s="11"/>
      <c r="P68" s="11"/>
      <c r="Q68" s="11">
        <f>$B68</f>
        <v>65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I68" s="11"/>
      <c r="AJ68" s="11"/>
      <c r="AK68" s="11"/>
      <c r="AL68" s="11"/>
      <c r="AM68" s="11"/>
      <c r="AN68" s="11">
        <f>$D68</f>
        <v>44</v>
      </c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</row>
    <row r="69" spans="1:56" ht="15.9" customHeight="1">
      <c r="A69" s="36">
        <v>223</v>
      </c>
      <c r="B69" s="36">
        <v>66</v>
      </c>
      <c r="C69" s="36">
        <v>23</v>
      </c>
      <c r="D69" s="36">
        <v>45</v>
      </c>
      <c r="E69" s="47">
        <v>279</v>
      </c>
      <c r="F69" s="42" t="s">
        <v>307</v>
      </c>
      <c r="G69" s="43" t="s">
        <v>213</v>
      </c>
      <c r="H69" s="43" t="s">
        <v>308</v>
      </c>
      <c r="I69" s="36" t="s">
        <v>185</v>
      </c>
      <c r="J69" s="36" t="s">
        <v>38</v>
      </c>
      <c r="K69" s="45" t="s">
        <v>1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>
        <f>$B69</f>
        <v>66</v>
      </c>
      <c r="AC69" s="11"/>
      <c r="AD69" s="11"/>
      <c r="AE69" s="11"/>
      <c r="AF69" s="11"/>
      <c r="AG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>
        <f>$D69</f>
        <v>45</v>
      </c>
      <c r="AZ69" s="11"/>
      <c r="BA69" s="11"/>
      <c r="BB69" s="11"/>
      <c r="BC69" s="11"/>
      <c r="BD69" s="11"/>
    </row>
    <row r="70" spans="1:56" ht="15.9" customHeight="1">
      <c r="A70" s="36">
        <v>225</v>
      </c>
      <c r="B70" s="36">
        <v>67</v>
      </c>
      <c r="C70" s="36">
        <v>8</v>
      </c>
      <c r="D70" s="36">
        <v>46</v>
      </c>
      <c r="E70" s="47">
        <v>1337</v>
      </c>
      <c r="F70" s="42" t="s">
        <v>309</v>
      </c>
      <c r="G70" s="43" t="s">
        <v>310</v>
      </c>
      <c r="H70" s="43" t="s">
        <v>311</v>
      </c>
      <c r="I70" s="36" t="s">
        <v>195</v>
      </c>
      <c r="J70" s="36" t="s">
        <v>33</v>
      </c>
      <c r="K70" s="45" t="s">
        <v>1</v>
      </c>
      <c r="L70" s="11">
        <f>$B70</f>
        <v>67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I70" s="11">
        <f>$D70</f>
        <v>46</v>
      </c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</row>
    <row r="71" spans="1:56" ht="15.9" customHeight="1">
      <c r="A71" s="36">
        <v>226</v>
      </c>
      <c r="B71" s="36">
        <v>68</v>
      </c>
      <c r="C71" s="36">
        <v>24</v>
      </c>
      <c r="D71" s="36">
        <v>47</v>
      </c>
      <c r="E71" s="47">
        <v>1637</v>
      </c>
      <c r="F71" s="42" t="s">
        <v>312</v>
      </c>
      <c r="G71" s="43" t="s">
        <v>313</v>
      </c>
      <c r="H71" s="43" t="s">
        <v>314</v>
      </c>
      <c r="I71" s="36" t="s">
        <v>185</v>
      </c>
      <c r="J71" s="36" t="s">
        <v>71</v>
      </c>
      <c r="K71" s="45" t="s">
        <v>1</v>
      </c>
      <c r="L71" s="11"/>
      <c r="M71" s="11"/>
      <c r="N71" s="11"/>
      <c r="O71" s="11">
        <f>$B71</f>
        <v>68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I71" s="11"/>
      <c r="AJ71" s="11"/>
      <c r="AK71" s="11"/>
      <c r="AL71" s="11">
        <f>$D71</f>
        <v>47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</row>
    <row r="72" spans="1:56" ht="15.9" customHeight="1">
      <c r="A72" s="36">
        <v>230</v>
      </c>
      <c r="B72" s="36">
        <v>69</v>
      </c>
      <c r="C72" s="36">
        <v>2</v>
      </c>
      <c r="D72" s="36">
        <v>48</v>
      </c>
      <c r="E72" s="47">
        <v>1279</v>
      </c>
      <c r="F72" s="42" t="s">
        <v>315</v>
      </c>
      <c r="G72" s="43" t="s">
        <v>222</v>
      </c>
      <c r="H72" s="43" t="s">
        <v>316</v>
      </c>
      <c r="I72" s="36" t="s">
        <v>241</v>
      </c>
      <c r="J72" s="36" t="s">
        <v>34</v>
      </c>
      <c r="K72" s="45" t="s">
        <v>1</v>
      </c>
      <c r="L72" s="11"/>
      <c r="M72" s="11"/>
      <c r="N72" s="11">
        <f>$B72</f>
        <v>69</v>
      </c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I72" s="11"/>
      <c r="AJ72" s="11"/>
      <c r="AK72" s="11">
        <f>$D72</f>
        <v>48</v>
      </c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</row>
    <row r="73" spans="1:56" ht="15.9" customHeight="1">
      <c r="A73" s="36">
        <v>232</v>
      </c>
      <c r="B73" s="36">
        <v>70</v>
      </c>
      <c r="C73" s="36">
        <v>25</v>
      </c>
      <c r="D73" s="36">
        <v>49</v>
      </c>
      <c r="E73" s="47">
        <v>14</v>
      </c>
      <c r="F73" s="42" t="s">
        <v>317</v>
      </c>
      <c r="G73" s="43" t="s">
        <v>183</v>
      </c>
      <c r="H73" s="43" t="s">
        <v>318</v>
      </c>
      <c r="I73" s="36" t="s">
        <v>185</v>
      </c>
      <c r="J73" s="36" t="s">
        <v>38</v>
      </c>
      <c r="K73" s="45" t="s">
        <v>1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>
        <f>$B73</f>
        <v>70</v>
      </c>
      <c r="AC73" s="11"/>
      <c r="AD73" s="11"/>
      <c r="AE73" s="11"/>
      <c r="AF73" s="11"/>
      <c r="AG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>
        <f>$D73</f>
        <v>49</v>
      </c>
      <c r="AZ73" s="11"/>
      <c r="BA73" s="11"/>
      <c r="BB73" s="11"/>
      <c r="BC73" s="11"/>
      <c r="BD73" s="11"/>
    </row>
    <row r="74" spans="1:56" ht="15.9" customHeight="1">
      <c r="A74" s="36">
        <v>233</v>
      </c>
      <c r="B74" s="36">
        <v>71</v>
      </c>
      <c r="C74" s="36">
        <v>26</v>
      </c>
      <c r="D74" s="36">
        <v>50</v>
      </c>
      <c r="E74" s="47">
        <v>22</v>
      </c>
      <c r="F74" s="42" t="s">
        <v>319</v>
      </c>
      <c r="G74" s="43" t="s">
        <v>320</v>
      </c>
      <c r="H74" s="43" t="s">
        <v>217</v>
      </c>
      <c r="I74" s="36" t="s">
        <v>185</v>
      </c>
      <c r="J74" s="36" t="s">
        <v>38</v>
      </c>
      <c r="K74" s="45" t="s">
        <v>1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>
        <f>$B74</f>
        <v>71</v>
      </c>
      <c r="AC74" s="11"/>
      <c r="AD74" s="11"/>
      <c r="AE74" s="11"/>
      <c r="AF74" s="11"/>
      <c r="AG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>
        <f>$D74</f>
        <v>50</v>
      </c>
      <c r="AZ74" s="11"/>
      <c r="BA74" s="11"/>
      <c r="BB74" s="11"/>
      <c r="BC74" s="11"/>
      <c r="BD74" s="11"/>
    </row>
    <row r="75" spans="1:56" ht="15.9" customHeight="1">
      <c r="A75" s="36">
        <v>234</v>
      </c>
      <c r="B75" s="36">
        <v>72</v>
      </c>
      <c r="C75" s="36">
        <v>15</v>
      </c>
      <c r="D75" s="36">
        <v>51</v>
      </c>
      <c r="E75" s="47">
        <v>2082</v>
      </c>
      <c r="F75" s="42" t="s">
        <v>321</v>
      </c>
      <c r="G75" s="43" t="s">
        <v>322</v>
      </c>
      <c r="H75" s="43" t="s">
        <v>323</v>
      </c>
      <c r="I75" s="36" t="s">
        <v>191</v>
      </c>
      <c r="J75" s="36" t="s">
        <v>71</v>
      </c>
      <c r="K75" s="45" t="s">
        <v>1</v>
      </c>
      <c r="L75" s="11"/>
      <c r="M75" s="11"/>
      <c r="N75" s="11"/>
      <c r="O75" s="11">
        <f>$B75</f>
        <v>72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I75" s="11"/>
      <c r="AJ75" s="11"/>
      <c r="AK75" s="11"/>
      <c r="AL75" s="11">
        <f>$D75</f>
        <v>51</v>
      </c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</row>
    <row r="76" spans="1:56" ht="15.9" customHeight="1">
      <c r="A76" s="36">
        <v>235</v>
      </c>
      <c r="B76" s="36">
        <v>73</v>
      </c>
      <c r="C76" s="36"/>
      <c r="D76" s="36"/>
      <c r="E76" s="47">
        <v>907</v>
      </c>
      <c r="F76" s="42" t="s">
        <v>136</v>
      </c>
      <c r="G76" s="43" t="s">
        <v>137</v>
      </c>
      <c r="H76" s="43" t="s">
        <v>138</v>
      </c>
      <c r="I76" s="36" t="s">
        <v>80</v>
      </c>
      <c r="J76" s="36" t="s">
        <v>64</v>
      </c>
      <c r="K76" s="45" t="s">
        <v>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>
        <f>$B76</f>
        <v>73</v>
      </c>
      <c r="AG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</row>
    <row r="77" spans="1:56" ht="15.9" customHeight="1">
      <c r="A77" s="36">
        <v>237</v>
      </c>
      <c r="B77" s="36">
        <v>74</v>
      </c>
      <c r="C77" s="36">
        <v>27</v>
      </c>
      <c r="D77" s="36">
        <v>52</v>
      </c>
      <c r="E77" s="47">
        <v>1577</v>
      </c>
      <c r="F77" s="42" t="s">
        <v>324</v>
      </c>
      <c r="G77" s="43" t="s">
        <v>325</v>
      </c>
      <c r="H77" s="43" t="s">
        <v>326</v>
      </c>
      <c r="I77" s="36" t="s">
        <v>185</v>
      </c>
      <c r="J77" s="36" t="s">
        <v>62</v>
      </c>
      <c r="K77" s="45" t="s">
        <v>1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>
        <f>$B77</f>
        <v>74</v>
      </c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>
        <f>$D77</f>
        <v>52</v>
      </c>
      <c r="AU77" s="11"/>
      <c r="AV77" s="11"/>
      <c r="AW77" s="11"/>
      <c r="AX77" s="11"/>
      <c r="AY77" s="11"/>
      <c r="AZ77" s="11"/>
      <c r="BA77" s="11"/>
      <c r="BB77" s="11"/>
      <c r="BC77" s="11"/>
      <c r="BD77" s="11"/>
    </row>
    <row r="78" spans="1:56" ht="15.9" customHeight="1">
      <c r="A78" s="36">
        <v>238</v>
      </c>
      <c r="B78" s="36">
        <v>75</v>
      </c>
      <c r="C78" s="36">
        <v>9</v>
      </c>
      <c r="D78" s="36">
        <v>53</v>
      </c>
      <c r="E78" s="47">
        <v>364</v>
      </c>
      <c r="F78" s="42" t="s">
        <v>327</v>
      </c>
      <c r="G78" s="43" t="s">
        <v>328</v>
      </c>
      <c r="H78" s="43" t="s">
        <v>171</v>
      </c>
      <c r="I78" s="36" t="s">
        <v>195</v>
      </c>
      <c r="J78" s="36" t="s">
        <v>27</v>
      </c>
      <c r="K78" s="45" t="s">
        <v>1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>
        <f>$B78</f>
        <v>75</v>
      </c>
      <c r="AF78" s="11"/>
      <c r="AG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>
        <f>$D78</f>
        <v>53</v>
      </c>
      <c r="BC78" s="11"/>
      <c r="BD78" s="11"/>
    </row>
    <row r="79" spans="1:56" ht="15.9" customHeight="1">
      <c r="A79" s="36">
        <v>241</v>
      </c>
      <c r="B79" s="36">
        <v>76</v>
      </c>
      <c r="C79" s="36"/>
      <c r="D79" s="36"/>
      <c r="E79" s="47">
        <v>1341</v>
      </c>
      <c r="F79" s="42" t="s">
        <v>139</v>
      </c>
      <c r="G79" s="43" t="s">
        <v>140</v>
      </c>
      <c r="H79" s="43" t="s">
        <v>141</v>
      </c>
      <c r="I79" s="36" t="s">
        <v>80</v>
      </c>
      <c r="J79" s="36" t="s">
        <v>33</v>
      </c>
      <c r="K79" s="45" t="s">
        <v>1</v>
      </c>
      <c r="L79" s="11">
        <f>$B79</f>
        <v>76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</row>
    <row r="80" spans="1:56" ht="15.9" customHeight="1">
      <c r="A80" s="36">
        <v>245</v>
      </c>
      <c r="B80" s="36">
        <v>77</v>
      </c>
      <c r="C80" s="36">
        <v>10</v>
      </c>
      <c r="D80" s="36">
        <v>54</v>
      </c>
      <c r="E80" s="47">
        <v>622</v>
      </c>
      <c r="F80" s="42" t="s">
        <v>329</v>
      </c>
      <c r="G80" s="43" t="s">
        <v>330</v>
      </c>
      <c r="H80" s="43" t="s">
        <v>331</v>
      </c>
      <c r="I80" s="36" t="s">
        <v>195</v>
      </c>
      <c r="J80" s="36" t="s">
        <v>25</v>
      </c>
      <c r="K80" s="45" t="s">
        <v>1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>
        <f>$B80</f>
        <v>77</v>
      </c>
      <c r="AA80" s="11"/>
      <c r="AB80" s="11"/>
      <c r="AC80" s="11"/>
      <c r="AD80" s="11"/>
      <c r="AE80" s="11"/>
      <c r="AF80" s="11"/>
      <c r="AG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>
        <f>$D80</f>
        <v>54</v>
      </c>
      <c r="AX80" s="11"/>
      <c r="AY80" s="11"/>
      <c r="AZ80" s="11"/>
      <c r="BA80" s="11"/>
      <c r="BB80" s="11"/>
      <c r="BC80" s="11"/>
      <c r="BD80" s="11"/>
    </row>
    <row r="81" spans="1:56" ht="15.9" customHeight="1">
      <c r="A81" s="36">
        <v>247</v>
      </c>
      <c r="B81" s="36">
        <v>78</v>
      </c>
      <c r="C81" s="36"/>
      <c r="D81" s="36"/>
      <c r="E81" s="47">
        <v>59</v>
      </c>
      <c r="F81" s="42" t="s">
        <v>142</v>
      </c>
      <c r="G81" s="43" t="s">
        <v>143</v>
      </c>
      <c r="H81" s="43" t="s">
        <v>144</v>
      </c>
      <c r="I81" s="36" t="s">
        <v>80</v>
      </c>
      <c r="J81" s="36" t="s">
        <v>38</v>
      </c>
      <c r="K81" s="45" t="s">
        <v>1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>
        <f>$B81</f>
        <v>78</v>
      </c>
      <c r="AC81" s="11"/>
      <c r="AD81" s="11"/>
      <c r="AE81" s="11"/>
      <c r="AF81" s="11"/>
      <c r="AG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</row>
    <row r="82" spans="1:56" ht="15.9" customHeight="1">
      <c r="A82" s="36">
        <v>248</v>
      </c>
      <c r="B82" s="36">
        <v>79</v>
      </c>
      <c r="C82" s="36">
        <v>28</v>
      </c>
      <c r="D82" s="36">
        <v>55</v>
      </c>
      <c r="E82" s="47">
        <v>792</v>
      </c>
      <c r="F82" s="42" t="s">
        <v>332</v>
      </c>
      <c r="G82" s="43" t="s">
        <v>333</v>
      </c>
      <c r="H82" s="43" t="s">
        <v>334</v>
      </c>
      <c r="I82" s="36" t="s">
        <v>185</v>
      </c>
      <c r="J82" s="36" t="s">
        <v>36</v>
      </c>
      <c r="K82" s="45" t="s">
        <v>1</v>
      </c>
      <c r="L82" s="11"/>
      <c r="M82" s="11"/>
      <c r="N82" s="11"/>
      <c r="O82" s="11"/>
      <c r="P82" s="11"/>
      <c r="Q82" s="11"/>
      <c r="R82" s="11"/>
      <c r="S82" s="11"/>
      <c r="T82" s="11">
        <f>$B82</f>
        <v>79</v>
      </c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I82" s="11"/>
      <c r="AJ82" s="11"/>
      <c r="AK82" s="11"/>
      <c r="AL82" s="11"/>
      <c r="AM82" s="11"/>
      <c r="AN82" s="11"/>
      <c r="AO82" s="11"/>
      <c r="AP82" s="11">
        <f>$D82</f>
        <v>55</v>
      </c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</row>
    <row r="83" spans="1:56" ht="15.9" customHeight="1">
      <c r="A83" s="36">
        <v>249</v>
      </c>
      <c r="B83" s="36">
        <v>80</v>
      </c>
      <c r="C83" s="36">
        <v>11</v>
      </c>
      <c r="D83" s="36">
        <v>56</v>
      </c>
      <c r="E83" s="47">
        <v>1344</v>
      </c>
      <c r="F83" s="42" t="s">
        <v>335</v>
      </c>
      <c r="G83" s="43" t="s">
        <v>336</v>
      </c>
      <c r="H83" s="43" t="s">
        <v>337</v>
      </c>
      <c r="I83" s="36" t="s">
        <v>195</v>
      </c>
      <c r="J83" s="36" t="s">
        <v>33</v>
      </c>
      <c r="K83" s="45" t="s">
        <v>1</v>
      </c>
      <c r="L83" s="11">
        <f>$B83</f>
        <v>80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I83" s="11">
        <f>$D83</f>
        <v>56</v>
      </c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</row>
    <row r="84" spans="1:56" ht="15.9" customHeight="1">
      <c r="A84" s="36">
        <v>250</v>
      </c>
      <c r="B84" s="36">
        <v>81</v>
      </c>
      <c r="C84" s="36">
        <v>29</v>
      </c>
      <c r="D84" s="36">
        <v>57</v>
      </c>
      <c r="E84" s="47">
        <v>1923</v>
      </c>
      <c r="F84" s="42" t="s">
        <v>338</v>
      </c>
      <c r="G84" s="43" t="s">
        <v>339</v>
      </c>
      <c r="H84" s="43" t="s">
        <v>340</v>
      </c>
      <c r="I84" s="36" t="s">
        <v>185</v>
      </c>
      <c r="J84" s="36" t="s">
        <v>52</v>
      </c>
      <c r="K84" s="45" t="s">
        <v>1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>$B84</f>
        <v>81</v>
      </c>
      <c r="AD84" s="11"/>
      <c r="AE84" s="11"/>
      <c r="AF84" s="11"/>
      <c r="AG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>
        <f>$D84</f>
        <v>57</v>
      </c>
      <c r="BA84" s="11"/>
      <c r="BB84" s="11"/>
      <c r="BC84" s="11"/>
      <c r="BD84" s="11"/>
    </row>
    <row r="85" spans="1:56" ht="15.9" customHeight="1">
      <c r="A85" s="36">
        <v>251</v>
      </c>
      <c r="B85" s="36">
        <v>82</v>
      </c>
      <c r="C85" s="36">
        <v>30</v>
      </c>
      <c r="D85" s="36">
        <v>58</v>
      </c>
      <c r="E85" s="47">
        <v>86</v>
      </c>
      <c r="F85" s="42" t="s">
        <v>341</v>
      </c>
      <c r="G85" s="43" t="s">
        <v>342</v>
      </c>
      <c r="H85" s="43" t="s">
        <v>343</v>
      </c>
      <c r="I85" s="36" t="s">
        <v>185</v>
      </c>
      <c r="J85" s="36" t="s">
        <v>38</v>
      </c>
      <c r="K85" s="45" t="s">
        <v>1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>
        <f>$B85</f>
        <v>82</v>
      </c>
      <c r="AC85" s="11"/>
      <c r="AD85" s="11"/>
      <c r="AE85" s="11"/>
      <c r="AF85" s="11"/>
      <c r="AG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>
        <f>$D85</f>
        <v>58</v>
      </c>
      <c r="AZ85" s="11"/>
      <c r="BA85" s="11"/>
      <c r="BB85" s="11"/>
      <c r="BC85" s="11"/>
      <c r="BD85" s="11"/>
    </row>
    <row r="86" spans="1:56" ht="15.9" customHeight="1">
      <c r="A86" s="36">
        <v>255</v>
      </c>
      <c r="B86" s="36">
        <v>83</v>
      </c>
      <c r="C86" s="36"/>
      <c r="D86" s="36"/>
      <c r="E86" s="47">
        <v>1550</v>
      </c>
      <c r="F86" s="42" t="s">
        <v>145</v>
      </c>
      <c r="G86" s="43" t="s">
        <v>146</v>
      </c>
      <c r="H86" s="43" t="s">
        <v>147</v>
      </c>
      <c r="I86" s="36" t="s">
        <v>80</v>
      </c>
      <c r="J86" s="36" t="s">
        <v>63</v>
      </c>
      <c r="K86" s="45" t="s">
        <v>1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>
        <f>$B86</f>
        <v>83</v>
      </c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</row>
    <row r="87" spans="1:56" ht="15.9" customHeight="1">
      <c r="A87" s="36">
        <v>257</v>
      </c>
      <c r="B87" s="36">
        <v>84</v>
      </c>
      <c r="C87" s="36">
        <v>3</v>
      </c>
      <c r="D87" s="36">
        <v>59</v>
      </c>
      <c r="E87" s="47">
        <v>33</v>
      </c>
      <c r="F87" s="42" t="s">
        <v>344</v>
      </c>
      <c r="G87" s="43" t="s">
        <v>345</v>
      </c>
      <c r="H87" s="43" t="s">
        <v>346</v>
      </c>
      <c r="I87" s="36" t="s">
        <v>241</v>
      </c>
      <c r="J87" s="36" t="s">
        <v>38</v>
      </c>
      <c r="K87" s="45" t="s">
        <v>1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>
        <f>$B87</f>
        <v>84</v>
      </c>
      <c r="AC87" s="11"/>
      <c r="AD87" s="11"/>
      <c r="AE87" s="11"/>
      <c r="AF87" s="11"/>
      <c r="AG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>
        <f>$D87</f>
        <v>59</v>
      </c>
      <c r="AZ87" s="11"/>
      <c r="BA87" s="11"/>
      <c r="BB87" s="11"/>
      <c r="BC87" s="11"/>
      <c r="BD87" s="11"/>
    </row>
    <row r="88" spans="1:56" ht="15.9" customHeight="1">
      <c r="A88" s="36">
        <v>260</v>
      </c>
      <c r="B88" s="36">
        <v>85</v>
      </c>
      <c r="C88" s="36"/>
      <c r="D88" s="36"/>
      <c r="E88" s="47">
        <v>2096</v>
      </c>
      <c r="F88" s="42" t="s">
        <v>148</v>
      </c>
      <c r="G88" s="43" t="s">
        <v>149</v>
      </c>
      <c r="H88" s="43" t="s">
        <v>150</v>
      </c>
      <c r="I88" s="36" t="s">
        <v>80</v>
      </c>
      <c r="J88" s="36" t="s">
        <v>56</v>
      </c>
      <c r="K88" s="45" t="s">
        <v>1</v>
      </c>
      <c r="L88" s="11"/>
      <c r="M88" s="11"/>
      <c r="N88" s="11"/>
      <c r="O88" s="11"/>
      <c r="P88" s="11"/>
      <c r="Q88" s="11"/>
      <c r="R88" s="11">
        <f>$B88</f>
        <v>85</v>
      </c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</row>
    <row r="89" spans="1:56" ht="15.9" customHeight="1">
      <c r="A89" s="36">
        <v>261</v>
      </c>
      <c r="B89" s="36">
        <v>86</v>
      </c>
      <c r="C89" s="36">
        <v>12</v>
      </c>
      <c r="D89" s="36">
        <v>60</v>
      </c>
      <c r="E89" s="47">
        <v>1664</v>
      </c>
      <c r="F89" s="42" t="s">
        <v>347</v>
      </c>
      <c r="G89" s="43" t="s">
        <v>348</v>
      </c>
      <c r="H89" s="43" t="s">
        <v>349</v>
      </c>
      <c r="I89" s="36" t="s">
        <v>195</v>
      </c>
      <c r="J89" s="36" t="s">
        <v>71</v>
      </c>
      <c r="K89" s="45" t="s">
        <v>1</v>
      </c>
      <c r="L89" s="11"/>
      <c r="M89" s="11"/>
      <c r="N89" s="11"/>
      <c r="O89" s="11">
        <f>$B89</f>
        <v>86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I89" s="11"/>
      <c r="AJ89" s="11"/>
      <c r="AK89" s="11"/>
      <c r="AL89" s="11">
        <f>$D89</f>
        <v>60</v>
      </c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</row>
    <row r="90" spans="1:56" ht="15.9" customHeight="1">
      <c r="A90" s="36">
        <v>264</v>
      </c>
      <c r="B90" s="36">
        <v>87</v>
      </c>
      <c r="C90" s="36">
        <v>4</v>
      </c>
      <c r="D90" s="36">
        <v>61</v>
      </c>
      <c r="E90" s="47">
        <v>443</v>
      </c>
      <c r="F90" s="42" t="s">
        <v>350</v>
      </c>
      <c r="G90" s="43" t="s">
        <v>351</v>
      </c>
      <c r="H90" s="43" t="s">
        <v>352</v>
      </c>
      <c r="I90" s="36" t="s">
        <v>241</v>
      </c>
      <c r="J90" s="36" t="s">
        <v>37</v>
      </c>
      <c r="K90" s="45" t="s">
        <v>1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>
        <f>$B90</f>
        <v>87</v>
      </c>
      <c r="Z90" s="11"/>
      <c r="AA90" s="11"/>
      <c r="AB90" s="11"/>
      <c r="AC90" s="11"/>
      <c r="AD90" s="11"/>
      <c r="AE90" s="11"/>
      <c r="AF90" s="11"/>
      <c r="AG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>
        <f>$D90</f>
        <v>61</v>
      </c>
      <c r="AW90" s="11"/>
      <c r="AX90" s="11"/>
      <c r="AY90" s="11"/>
      <c r="AZ90" s="11"/>
      <c r="BA90" s="11"/>
      <c r="BB90" s="11"/>
      <c r="BC90" s="11"/>
      <c r="BD90" s="11"/>
    </row>
    <row r="91" spans="1:56" ht="15.9" customHeight="1">
      <c r="A91" s="36">
        <v>265</v>
      </c>
      <c r="B91" s="36">
        <v>88</v>
      </c>
      <c r="C91" s="36">
        <v>13</v>
      </c>
      <c r="D91" s="36">
        <v>62</v>
      </c>
      <c r="E91" s="47">
        <v>1331</v>
      </c>
      <c r="F91" s="42" t="s">
        <v>353</v>
      </c>
      <c r="G91" s="43" t="s">
        <v>103</v>
      </c>
      <c r="H91" s="43" t="s">
        <v>354</v>
      </c>
      <c r="I91" s="36" t="s">
        <v>195</v>
      </c>
      <c r="J91" s="36" t="s">
        <v>33</v>
      </c>
      <c r="K91" s="45" t="s">
        <v>1</v>
      </c>
      <c r="L91" s="11">
        <f>$B91</f>
        <v>88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I91" s="11">
        <f>$D91</f>
        <v>62</v>
      </c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</row>
    <row r="92" spans="1:56" ht="15.9" customHeight="1">
      <c r="A92" s="36">
        <v>268</v>
      </c>
      <c r="B92" s="36">
        <v>89</v>
      </c>
      <c r="C92" s="36"/>
      <c r="D92" s="36"/>
      <c r="E92" s="47">
        <v>34</v>
      </c>
      <c r="F92" s="42" t="s">
        <v>151</v>
      </c>
      <c r="G92" s="43" t="s">
        <v>152</v>
      </c>
      <c r="H92" s="43" t="s">
        <v>153</v>
      </c>
      <c r="I92" s="36" t="s">
        <v>80</v>
      </c>
      <c r="J92" s="36" t="s">
        <v>38</v>
      </c>
      <c r="K92" s="45" t="s">
        <v>1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>
        <f>$B92</f>
        <v>89</v>
      </c>
      <c r="AC92" s="11"/>
      <c r="AD92" s="11"/>
      <c r="AE92" s="11"/>
      <c r="AF92" s="11"/>
      <c r="AG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</row>
    <row r="93" spans="1:56" ht="15.9" customHeight="1">
      <c r="A93" s="36">
        <v>269</v>
      </c>
      <c r="B93" s="36">
        <v>90</v>
      </c>
      <c r="C93" s="36">
        <v>16</v>
      </c>
      <c r="D93" s="36">
        <v>63</v>
      </c>
      <c r="E93" s="47">
        <v>896</v>
      </c>
      <c r="F93" s="42" t="s">
        <v>355</v>
      </c>
      <c r="G93" s="43" t="s">
        <v>170</v>
      </c>
      <c r="H93" s="43" t="s">
        <v>240</v>
      </c>
      <c r="I93" s="36" t="s">
        <v>191</v>
      </c>
      <c r="J93" s="36" t="s">
        <v>64</v>
      </c>
      <c r="K93" s="45" t="s">
        <v>1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>
        <f>$B93</f>
        <v>90</v>
      </c>
      <c r="AG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>
        <f>$D93</f>
        <v>63</v>
      </c>
      <c r="BD93" s="11"/>
    </row>
    <row r="94" spans="1:56" ht="15.9" customHeight="1">
      <c r="A94" s="36">
        <v>270</v>
      </c>
      <c r="B94" s="36">
        <v>91</v>
      </c>
      <c r="C94" s="36">
        <v>17</v>
      </c>
      <c r="D94" s="36">
        <v>64</v>
      </c>
      <c r="E94" s="47">
        <v>1361</v>
      </c>
      <c r="F94" s="42" t="s">
        <v>356</v>
      </c>
      <c r="G94" s="43" t="s">
        <v>357</v>
      </c>
      <c r="H94" s="43" t="s">
        <v>358</v>
      </c>
      <c r="I94" s="36" t="s">
        <v>191</v>
      </c>
      <c r="J94" s="36" t="s">
        <v>33</v>
      </c>
      <c r="K94" s="45" t="s">
        <v>1</v>
      </c>
      <c r="L94" s="11">
        <f>$B94</f>
        <v>91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I94" s="11">
        <f>$D94</f>
        <v>64</v>
      </c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</row>
    <row r="95" spans="1:56" ht="15.9" customHeight="1">
      <c r="A95" s="36">
        <v>272</v>
      </c>
      <c r="B95" s="36">
        <v>92</v>
      </c>
      <c r="C95" s="36">
        <v>5</v>
      </c>
      <c r="D95" s="36">
        <v>65</v>
      </c>
      <c r="E95" s="47">
        <v>1342</v>
      </c>
      <c r="F95" s="42" t="s">
        <v>359</v>
      </c>
      <c r="G95" s="43" t="s">
        <v>360</v>
      </c>
      <c r="H95" s="43" t="s">
        <v>361</v>
      </c>
      <c r="I95" s="36" t="s">
        <v>241</v>
      </c>
      <c r="J95" s="36" t="s">
        <v>33</v>
      </c>
      <c r="K95" s="45" t="s">
        <v>1</v>
      </c>
      <c r="L95" s="11">
        <f>$B95</f>
        <v>92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I95" s="11">
        <f>$D95</f>
        <v>65</v>
      </c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</row>
    <row r="96" spans="1:56" ht="15.9" customHeight="1">
      <c r="A96" s="36">
        <v>273</v>
      </c>
      <c r="B96" s="36">
        <v>93</v>
      </c>
      <c r="C96" s="36">
        <v>18</v>
      </c>
      <c r="D96" s="36">
        <v>66</v>
      </c>
      <c r="E96" s="47">
        <v>44</v>
      </c>
      <c r="F96" s="42" t="s">
        <v>362</v>
      </c>
      <c r="G96" s="43" t="s">
        <v>103</v>
      </c>
      <c r="H96" s="43" t="s">
        <v>363</v>
      </c>
      <c r="I96" s="36" t="s">
        <v>191</v>
      </c>
      <c r="J96" s="36" t="s">
        <v>38</v>
      </c>
      <c r="K96" s="45" t="s">
        <v>1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>
        <f>$B96</f>
        <v>93</v>
      </c>
      <c r="AC96" s="11"/>
      <c r="AD96" s="11"/>
      <c r="AE96" s="11"/>
      <c r="AF96" s="11"/>
      <c r="AG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>
        <f>$D96</f>
        <v>66</v>
      </c>
      <c r="AZ96" s="11"/>
      <c r="BA96" s="11"/>
      <c r="BB96" s="11"/>
      <c r="BC96" s="11"/>
      <c r="BD96" s="11"/>
    </row>
    <row r="97" spans="1:56" ht="15.9" customHeight="1">
      <c r="A97" s="36">
        <v>274</v>
      </c>
      <c r="B97" s="36">
        <v>94</v>
      </c>
      <c r="C97" s="36">
        <v>2</v>
      </c>
      <c r="D97" s="36"/>
      <c r="E97" s="47">
        <v>826</v>
      </c>
      <c r="F97" s="42" t="s">
        <v>179</v>
      </c>
      <c r="G97" s="43" t="s">
        <v>180</v>
      </c>
      <c r="H97" s="43" t="s">
        <v>181</v>
      </c>
      <c r="I97" s="36" t="s">
        <v>178</v>
      </c>
      <c r="J97" s="36" t="s">
        <v>66</v>
      </c>
      <c r="K97" s="45" t="s">
        <v>1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>
        <f>$B97</f>
        <v>94</v>
      </c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</row>
    <row r="98" spans="1:56" ht="15.9" customHeight="1">
      <c r="A98" s="36">
        <v>276</v>
      </c>
      <c r="B98" s="36">
        <v>95</v>
      </c>
      <c r="C98" s="36">
        <v>31</v>
      </c>
      <c r="D98" s="36">
        <v>67</v>
      </c>
      <c r="E98" s="47">
        <v>864</v>
      </c>
      <c r="F98" s="42" t="s">
        <v>364</v>
      </c>
      <c r="G98" s="43" t="s">
        <v>365</v>
      </c>
      <c r="H98" s="43" t="s">
        <v>181</v>
      </c>
      <c r="I98" s="36" t="s">
        <v>185</v>
      </c>
      <c r="J98" s="36" t="s">
        <v>66</v>
      </c>
      <c r="K98" s="45" t="s">
        <v>1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>
        <f>$B98</f>
        <v>95</v>
      </c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>
        <f>$D98</f>
        <v>67</v>
      </c>
    </row>
    <row r="99" spans="1:56" ht="15.9" customHeight="1">
      <c r="A99" s="36">
        <v>279</v>
      </c>
      <c r="B99" s="36">
        <v>96</v>
      </c>
      <c r="C99" s="36">
        <v>14</v>
      </c>
      <c r="D99" s="36">
        <v>68</v>
      </c>
      <c r="E99" s="47">
        <v>465</v>
      </c>
      <c r="F99" s="42" t="s">
        <v>366</v>
      </c>
      <c r="G99" s="43" t="s">
        <v>100</v>
      </c>
      <c r="H99" s="43" t="s">
        <v>367</v>
      </c>
      <c r="I99" s="36" t="s">
        <v>195</v>
      </c>
      <c r="J99" s="36" t="s">
        <v>37</v>
      </c>
      <c r="K99" s="45" t="s">
        <v>1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>
        <f>$B99</f>
        <v>96</v>
      </c>
      <c r="Z99" s="11"/>
      <c r="AA99" s="11"/>
      <c r="AB99" s="11"/>
      <c r="AC99" s="11"/>
      <c r="AD99" s="11"/>
      <c r="AE99" s="11"/>
      <c r="AF99" s="11"/>
      <c r="AG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>
        <f>$D99</f>
        <v>68</v>
      </c>
      <c r="AW99" s="11"/>
      <c r="AX99" s="11"/>
      <c r="AY99" s="11"/>
      <c r="AZ99" s="11"/>
      <c r="BA99" s="11"/>
      <c r="BB99" s="11"/>
      <c r="BC99" s="11"/>
      <c r="BD99" s="11"/>
    </row>
    <row r="100" spans="1:56" ht="15.9" customHeight="1">
      <c r="A100" s="36">
        <v>281</v>
      </c>
      <c r="B100" s="36">
        <v>97</v>
      </c>
      <c r="C100" s="36">
        <v>15</v>
      </c>
      <c r="D100" s="36">
        <v>69</v>
      </c>
      <c r="E100" s="47">
        <v>336</v>
      </c>
      <c r="F100" s="42" t="s">
        <v>368</v>
      </c>
      <c r="G100" s="43" t="s">
        <v>330</v>
      </c>
      <c r="H100" s="43" t="s">
        <v>369</v>
      </c>
      <c r="I100" s="36" t="s">
        <v>195</v>
      </c>
      <c r="J100" s="36" t="s">
        <v>27</v>
      </c>
      <c r="K100" s="45" t="s">
        <v>1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>
        <f>$B100</f>
        <v>97</v>
      </c>
      <c r="AF100" s="11"/>
      <c r="AG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>
        <f>$D100</f>
        <v>69</v>
      </c>
      <c r="BC100" s="11"/>
      <c r="BD100" s="11"/>
    </row>
    <row r="101" spans="1:56" ht="15.9" customHeight="1">
      <c r="A101" s="36">
        <v>282</v>
      </c>
      <c r="B101" s="36">
        <v>98</v>
      </c>
      <c r="C101" s="36">
        <v>32</v>
      </c>
      <c r="D101" s="36">
        <v>70</v>
      </c>
      <c r="E101" s="47">
        <v>1075</v>
      </c>
      <c r="F101" s="42" t="s">
        <v>370</v>
      </c>
      <c r="G101" s="43" t="s">
        <v>371</v>
      </c>
      <c r="H101" s="43" t="s">
        <v>372</v>
      </c>
      <c r="I101" s="36" t="s">
        <v>185</v>
      </c>
      <c r="J101" s="36" t="s">
        <v>35</v>
      </c>
      <c r="K101" s="45" t="s">
        <v>1</v>
      </c>
      <c r="L101" s="11"/>
      <c r="M101" s="11"/>
      <c r="N101" s="11"/>
      <c r="O101" s="11"/>
      <c r="P101" s="11"/>
      <c r="Q101" s="11"/>
      <c r="R101" s="11"/>
      <c r="S101" s="11">
        <f>$B101</f>
        <v>98</v>
      </c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I101" s="11"/>
      <c r="AJ101" s="11"/>
      <c r="AK101" s="11"/>
      <c r="AL101" s="11"/>
      <c r="AM101" s="11"/>
      <c r="AN101" s="11"/>
      <c r="AO101" s="11"/>
      <c r="AP101" s="11">
        <f>$D101</f>
        <v>70</v>
      </c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</row>
    <row r="102" spans="1:56" ht="15.9" customHeight="1">
      <c r="A102" s="36">
        <v>283</v>
      </c>
      <c r="B102" s="36">
        <v>99</v>
      </c>
      <c r="C102" s="36">
        <v>33</v>
      </c>
      <c r="D102" s="36">
        <v>71</v>
      </c>
      <c r="E102" s="47">
        <v>1091</v>
      </c>
      <c r="F102" s="42" t="s">
        <v>373</v>
      </c>
      <c r="G102" s="43" t="s">
        <v>374</v>
      </c>
      <c r="H102" s="43" t="s">
        <v>375</v>
      </c>
      <c r="I102" s="36" t="s">
        <v>185</v>
      </c>
      <c r="J102" s="36" t="s">
        <v>35</v>
      </c>
      <c r="K102" s="45" t="s">
        <v>1</v>
      </c>
      <c r="L102" s="11"/>
      <c r="M102" s="11"/>
      <c r="N102" s="11"/>
      <c r="O102" s="11"/>
      <c r="P102" s="11"/>
      <c r="Q102" s="11"/>
      <c r="R102" s="11"/>
      <c r="S102" s="11">
        <f>$B102</f>
        <v>99</v>
      </c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I102" s="11"/>
      <c r="AJ102" s="11"/>
      <c r="AK102" s="11"/>
      <c r="AL102" s="11"/>
      <c r="AM102" s="11"/>
      <c r="AN102" s="11"/>
      <c r="AO102" s="11"/>
      <c r="AP102" s="11">
        <f>$D102</f>
        <v>71</v>
      </c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</row>
    <row r="103" spans="1:56" ht="15.9" customHeight="1">
      <c r="A103" s="36">
        <v>286</v>
      </c>
      <c r="B103" s="36">
        <v>100</v>
      </c>
      <c r="C103" s="36"/>
      <c r="D103" s="36"/>
      <c r="E103" s="47">
        <v>1164</v>
      </c>
      <c r="F103" s="42" t="s">
        <v>154</v>
      </c>
      <c r="G103" s="43" t="s">
        <v>155</v>
      </c>
      <c r="H103" s="43" t="s">
        <v>156</v>
      </c>
      <c r="I103" s="36" t="s">
        <v>80</v>
      </c>
      <c r="J103" s="36" t="s">
        <v>26</v>
      </c>
      <c r="K103" s="45" t="s">
        <v>1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>
        <f>$B103</f>
        <v>100</v>
      </c>
      <c r="AB103" s="11"/>
      <c r="AC103" s="11"/>
      <c r="AD103" s="11"/>
      <c r="AE103" s="11"/>
      <c r="AF103" s="11"/>
      <c r="AG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</row>
    <row r="104" spans="1:56" ht="15.9" customHeight="1">
      <c r="A104" s="36">
        <v>287</v>
      </c>
      <c r="B104" s="36">
        <v>101</v>
      </c>
      <c r="C104" s="36"/>
      <c r="D104" s="36"/>
      <c r="E104" s="47">
        <v>1115</v>
      </c>
      <c r="F104" s="42" t="s">
        <v>157</v>
      </c>
      <c r="G104" s="43" t="s">
        <v>158</v>
      </c>
      <c r="H104" s="43" t="s">
        <v>156</v>
      </c>
      <c r="I104" s="36" t="s">
        <v>80</v>
      </c>
      <c r="J104" s="36" t="s">
        <v>26</v>
      </c>
      <c r="K104" s="45" t="s">
        <v>1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>
        <f>$B104</f>
        <v>101</v>
      </c>
      <c r="AB104" s="11"/>
      <c r="AC104" s="11"/>
      <c r="AD104" s="11"/>
      <c r="AE104" s="11"/>
      <c r="AF104" s="11"/>
      <c r="AG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</row>
    <row r="105" spans="1:56" ht="15.9" customHeight="1">
      <c r="A105" s="36">
        <v>288</v>
      </c>
      <c r="B105" s="36">
        <v>102</v>
      </c>
      <c r="C105" s="36"/>
      <c r="D105" s="36"/>
      <c r="E105" s="47">
        <v>1101</v>
      </c>
      <c r="F105" s="42" t="s">
        <v>157</v>
      </c>
      <c r="G105" s="43" t="s">
        <v>159</v>
      </c>
      <c r="H105" s="43" t="s">
        <v>156</v>
      </c>
      <c r="I105" s="36" t="s">
        <v>80</v>
      </c>
      <c r="J105" s="36" t="s">
        <v>26</v>
      </c>
      <c r="K105" s="45" t="s">
        <v>1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>
        <f>$B105</f>
        <v>102</v>
      </c>
      <c r="AB105" s="11"/>
      <c r="AC105" s="11"/>
      <c r="AD105" s="11"/>
      <c r="AE105" s="11"/>
      <c r="AF105" s="11"/>
      <c r="AG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</row>
    <row r="106" spans="1:56" ht="15.9" customHeight="1">
      <c r="A106" s="36">
        <v>289</v>
      </c>
      <c r="B106" s="36">
        <v>103</v>
      </c>
      <c r="C106" s="36">
        <v>34</v>
      </c>
      <c r="D106" s="36">
        <v>72</v>
      </c>
      <c r="E106" s="47">
        <v>1116</v>
      </c>
      <c r="F106" s="42" t="s">
        <v>376</v>
      </c>
      <c r="G106" s="43" t="s">
        <v>78</v>
      </c>
      <c r="H106" s="43" t="s">
        <v>377</v>
      </c>
      <c r="I106" s="36" t="s">
        <v>185</v>
      </c>
      <c r="J106" s="36" t="s">
        <v>26</v>
      </c>
      <c r="K106" s="45" t="s">
        <v>1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>
        <f>$B106</f>
        <v>103</v>
      </c>
      <c r="AB106" s="11"/>
      <c r="AC106" s="11"/>
      <c r="AD106" s="11"/>
      <c r="AE106" s="11"/>
      <c r="AF106" s="11"/>
      <c r="AG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>
        <f>$D106</f>
        <v>72</v>
      </c>
      <c r="AY106" s="11"/>
      <c r="AZ106" s="11"/>
      <c r="BA106" s="11"/>
      <c r="BB106" s="11"/>
      <c r="BC106" s="11"/>
      <c r="BD106" s="11"/>
    </row>
    <row r="107" spans="1:56" ht="15.9" customHeight="1">
      <c r="A107" s="36">
        <v>290</v>
      </c>
      <c r="B107" s="36">
        <v>104</v>
      </c>
      <c r="C107" s="36">
        <v>35</v>
      </c>
      <c r="D107" s="36">
        <v>73</v>
      </c>
      <c r="E107" s="47">
        <v>1122</v>
      </c>
      <c r="F107" s="42" t="s">
        <v>376</v>
      </c>
      <c r="G107" s="43" t="s">
        <v>118</v>
      </c>
      <c r="H107" s="43" t="s">
        <v>378</v>
      </c>
      <c r="I107" s="36" t="s">
        <v>185</v>
      </c>
      <c r="J107" s="36" t="s">
        <v>26</v>
      </c>
      <c r="K107" s="45" t="s">
        <v>1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>
        <f>$B107</f>
        <v>104</v>
      </c>
      <c r="AB107" s="11"/>
      <c r="AC107" s="11"/>
      <c r="AD107" s="11"/>
      <c r="AE107" s="11"/>
      <c r="AF107" s="11"/>
      <c r="AG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>
        <f>$D107</f>
        <v>73</v>
      </c>
      <c r="AY107" s="11"/>
      <c r="AZ107" s="11"/>
      <c r="BA107" s="11"/>
      <c r="BB107" s="11"/>
      <c r="BC107" s="11"/>
      <c r="BD107" s="11"/>
    </row>
    <row r="108" spans="1:56" ht="15.9" customHeight="1">
      <c r="A108" s="36">
        <v>291</v>
      </c>
      <c r="B108" s="36">
        <v>105</v>
      </c>
      <c r="C108" s="36">
        <v>19</v>
      </c>
      <c r="D108" s="36">
        <v>74</v>
      </c>
      <c r="E108" s="47">
        <v>81</v>
      </c>
      <c r="F108" s="42" t="s">
        <v>379</v>
      </c>
      <c r="G108" s="43" t="s">
        <v>380</v>
      </c>
      <c r="H108" s="43" t="s">
        <v>381</v>
      </c>
      <c r="I108" s="36" t="s">
        <v>191</v>
      </c>
      <c r="J108" s="36" t="s">
        <v>38</v>
      </c>
      <c r="K108" s="45" t="s">
        <v>1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>
        <f>$B108</f>
        <v>105</v>
      </c>
      <c r="AC108" s="11"/>
      <c r="AD108" s="11"/>
      <c r="AE108" s="11"/>
      <c r="AF108" s="11"/>
      <c r="AG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>
        <f>$D108</f>
        <v>74</v>
      </c>
      <c r="AZ108" s="11"/>
      <c r="BA108" s="11"/>
      <c r="BB108" s="11"/>
      <c r="BC108" s="11"/>
      <c r="BD108" s="11"/>
    </row>
    <row r="109" spans="1:56" ht="15.9" customHeight="1">
      <c r="A109" s="36">
        <v>292</v>
      </c>
      <c r="B109" s="36">
        <v>106</v>
      </c>
      <c r="C109" s="36"/>
      <c r="D109" s="36"/>
      <c r="E109" s="47">
        <v>1753</v>
      </c>
      <c r="F109" s="42" t="s">
        <v>160</v>
      </c>
      <c r="G109" s="43" t="s">
        <v>161</v>
      </c>
      <c r="H109" s="43" t="s">
        <v>162</v>
      </c>
      <c r="I109" s="36" t="s">
        <v>80</v>
      </c>
      <c r="J109" s="36" t="s">
        <v>60</v>
      </c>
      <c r="K109" s="45" t="s">
        <v>1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>
        <f>$B109</f>
        <v>106</v>
      </c>
      <c r="AE109" s="11"/>
      <c r="AF109" s="11"/>
      <c r="AG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</row>
    <row r="110" spans="1:56" ht="15.9" customHeight="1">
      <c r="A110" s="36">
        <v>293</v>
      </c>
      <c r="B110" s="36">
        <v>107</v>
      </c>
      <c r="C110" s="36">
        <v>16</v>
      </c>
      <c r="D110" s="36">
        <v>75</v>
      </c>
      <c r="E110" s="47">
        <v>18</v>
      </c>
      <c r="F110" s="42" t="s">
        <v>382</v>
      </c>
      <c r="G110" s="43" t="s">
        <v>170</v>
      </c>
      <c r="H110" s="43" t="s">
        <v>383</v>
      </c>
      <c r="I110" s="36" t="s">
        <v>195</v>
      </c>
      <c r="J110" s="36" t="s">
        <v>38</v>
      </c>
      <c r="K110" s="45" t="s">
        <v>1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>
        <f>$B110</f>
        <v>107</v>
      </c>
      <c r="AC110" s="11"/>
      <c r="AD110" s="11"/>
      <c r="AE110" s="11"/>
      <c r="AF110" s="11"/>
      <c r="AG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>
        <f>$D110</f>
        <v>75</v>
      </c>
      <c r="AZ110" s="11"/>
      <c r="BA110" s="11"/>
      <c r="BB110" s="11"/>
      <c r="BC110" s="11"/>
      <c r="BD110" s="11"/>
    </row>
    <row r="111" spans="1:56" ht="15.9" customHeight="1">
      <c r="A111" s="36">
        <v>294</v>
      </c>
      <c r="B111" s="36">
        <v>108</v>
      </c>
      <c r="C111" s="36">
        <v>36</v>
      </c>
      <c r="D111" s="36">
        <v>76</v>
      </c>
      <c r="E111" s="47">
        <v>670</v>
      </c>
      <c r="F111" s="42" t="s">
        <v>384</v>
      </c>
      <c r="G111" s="43" t="s">
        <v>385</v>
      </c>
      <c r="H111" s="43" t="s">
        <v>386</v>
      </c>
      <c r="I111" s="36" t="s">
        <v>185</v>
      </c>
      <c r="J111" s="36" t="s">
        <v>36</v>
      </c>
      <c r="K111" s="45" t="s">
        <v>1</v>
      </c>
      <c r="L111" s="11"/>
      <c r="M111" s="11"/>
      <c r="N111" s="11"/>
      <c r="O111" s="11"/>
      <c r="P111" s="11"/>
      <c r="Q111" s="11"/>
      <c r="R111" s="11"/>
      <c r="S111" s="11"/>
      <c r="T111" s="11">
        <f>$B111</f>
        <v>108</v>
      </c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I111" s="11"/>
      <c r="AJ111" s="11"/>
      <c r="AK111" s="11"/>
      <c r="AL111" s="11"/>
      <c r="AM111" s="11"/>
      <c r="AN111" s="11"/>
      <c r="AO111" s="11"/>
      <c r="AP111" s="11">
        <f>$D111</f>
        <v>76</v>
      </c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</row>
    <row r="112" spans="1:56" ht="15.9" customHeight="1">
      <c r="A112" s="36">
        <v>295</v>
      </c>
      <c r="B112" s="36">
        <v>109</v>
      </c>
      <c r="C112" s="36"/>
      <c r="D112" s="36"/>
      <c r="E112" s="47">
        <v>71</v>
      </c>
      <c r="F112" s="42" t="s">
        <v>163</v>
      </c>
      <c r="G112" s="43" t="s">
        <v>164</v>
      </c>
      <c r="H112" s="43" t="s">
        <v>165</v>
      </c>
      <c r="I112" s="36" t="s">
        <v>80</v>
      </c>
      <c r="J112" s="36" t="s">
        <v>38</v>
      </c>
      <c r="K112" s="45" t="s">
        <v>1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>
        <f>$B112</f>
        <v>109</v>
      </c>
      <c r="AC112" s="11"/>
      <c r="AD112" s="11"/>
      <c r="AE112" s="11"/>
      <c r="AF112" s="11"/>
      <c r="AG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</row>
    <row r="113" spans="1:56" ht="15.9" customHeight="1">
      <c r="A113" s="36">
        <v>296</v>
      </c>
      <c r="B113" s="36">
        <v>110</v>
      </c>
      <c r="C113" s="36">
        <v>37</v>
      </c>
      <c r="D113" s="36">
        <v>77</v>
      </c>
      <c r="E113" s="47">
        <v>1660</v>
      </c>
      <c r="F113" s="42" t="s">
        <v>387</v>
      </c>
      <c r="G113" s="43" t="s">
        <v>299</v>
      </c>
      <c r="H113" s="43" t="s">
        <v>388</v>
      </c>
      <c r="I113" s="36" t="s">
        <v>185</v>
      </c>
      <c r="J113" s="36" t="s">
        <v>71</v>
      </c>
      <c r="K113" s="45" t="s">
        <v>1</v>
      </c>
      <c r="L113" s="11"/>
      <c r="M113" s="11"/>
      <c r="N113" s="11"/>
      <c r="O113" s="11">
        <f>$B113</f>
        <v>110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I113" s="11"/>
      <c r="AJ113" s="11"/>
      <c r="AK113" s="11"/>
      <c r="AL113" s="11">
        <f>$D113</f>
        <v>77</v>
      </c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</row>
    <row r="114" spans="1:56" ht="15.9" customHeight="1">
      <c r="A114" s="36">
        <v>297</v>
      </c>
      <c r="B114" s="36">
        <v>111</v>
      </c>
      <c r="C114" s="36"/>
      <c r="D114" s="36"/>
      <c r="E114" s="47">
        <v>1856</v>
      </c>
      <c r="F114" s="42" t="s">
        <v>166</v>
      </c>
      <c r="G114" s="43" t="s">
        <v>167</v>
      </c>
      <c r="H114" s="43" t="s">
        <v>168</v>
      </c>
      <c r="I114" s="36" t="s">
        <v>80</v>
      </c>
      <c r="J114" s="36" t="s">
        <v>23</v>
      </c>
      <c r="K114" s="45" t="s">
        <v>1</v>
      </c>
      <c r="L114" s="11"/>
      <c r="M114" s="11">
        <f>$B114</f>
        <v>111</v>
      </c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</row>
    <row r="115" spans="1:56" ht="15.9" customHeight="1">
      <c r="A115" s="36">
        <v>298</v>
      </c>
      <c r="B115" s="36">
        <v>112</v>
      </c>
      <c r="C115" s="36">
        <v>20</v>
      </c>
      <c r="D115" s="36">
        <v>78</v>
      </c>
      <c r="E115" s="47">
        <v>908</v>
      </c>
      <c r="F115" s="42" t="s">
        <v>389</v>
      </c>
      <c r="G115" s="43" t="s">
        <v>390</v>
      </c>
      <c r="H115" s="43" t="s">
        <v>391</v>
      </c>
      <c r="I115" s="36" t="s">
        <v>191</v>
      </c>
      <c r="J115" s="36" t="s">
        <v>64</v>
      </c>
      <c r="K115" s="45" t="s">
        <v>1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>
        <f>$B115</f>
        <v>112</v>
      </c>
      <c r="AG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>
        <f>$D115</f>
        <v>78</v>
      </c>
      <c r="BD115" s="11"/>
    </row>
    <row r="116" spans="1:56" ht="15.9" customHeight="1">
      <c r="A116" s="36">
        <v>301</v>
      </c>
      <c r="B116" s="36">
        <v>113</v>
      </c>
      <c r="C116" s="36"/>
      <c r="D116" s="36"/>
      <c r="E116" s="47">
        <v>613</v>
      </c>
      <c r="F116" s="42" t="s">
        <v>169</v>
      </c>
      <c r="G116" s="43" t="s">
        <v>170</v>
      </c>
      <c r="H116" s="43" t="s">
        <v>171</v>
      </c>
      <c r="I116" s="36" t="s">
        <v>80</v>
      </c>
      <c r="J116" s="36" t="s">
        <v>25</v>
      </c>
      <c r="K116" s="45" t="s">
        <v>1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>
        <f>$B116</f>
        <v>113</v>
      </c>
      <c r="AA116" s="11"/>
      <c r="AB116" s="11"/>
      <c r="AC116" s="11"/>
      <c r="AD116" s="11"/>
      <c r="AE116" s="11"/>
      <c r="AF116" s="11"/>
      <c r="AG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</row>
    <row r="117" spans="1:56" ht="15.9" customHeight="1">
      <c r="A117" s="36">
        <v>303</v>
      </c>
      <c r="B117" s="36">
        <v>114</v>
      </c>
      <c r="C117" s="36">
        <v>17</v>
      </c>
      <c r="D117" s="36">
        <v>79</v>
      </c>
      <c r="E117" s="47">
        <v>16</v>
      </c>
      <c r="F117" s="42" t="s">
        <v>392</v>
      </c>
      <c r="G117" s="43" t="s">
        <v>393</v>
      </c>
      <c r="H117" s="43" t="s">
        <v>394</v>
      </c>
      <c r="I117" s="36" t="s">
        <v>195</v>
      </c>
      <c r="J117" s="36" t="s">
        <v>38</v>
      </c>
      <c r="K117" s="45" t="s">
        <v>1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>
        <f>$B117</f>
        <v>114</v>
      </c>
      <c r="AC117" s="11"/>
      <c r="AD117" s="11"/>
      <c r="AE117" s="11"/>
      <c r="AF117" s="11"/>
      <c r="AG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>
        <f>$D117</f>
        <v>79</v>
      </c>
      <c r="AZ117" s="11"/>
      <c r="BA117" s="11"/>
      <c r="BB117" s="11"/>
      <c r="BC117" s="11"/>
      <c r="BD117" s="11"/>
    </row>
    <row r="118" spans="1:56" ht="15.9" customHeight="1">
      <c r="A118" s="36">
        <v>304</v>
      </c>
      <c r="B118" s="36">
        <v>115</v>
      </c>
      <c r="C118" s="36">
        <v>18</v>
      </c>
      <c r="D118" s="36">
        <v>80</v>
      </c>
      <c r="E118" s="47">
        <v>1357</v>
      </c>
      <c r="F118" s="42" t="s">
        <v>395</v>
      </c>
      <c r="G118" s="43" t="s">
        <v>237</v>
      </c>
      <c r="H118" s="43" t="s">
        <v>396</v>
      </c>
      <c r="I118" s="36" t="s">
        <v>195</v>
      </c>
      <c r="J118" s="36" t="s">
        <v>33</v>
      </c>
      <c r="K118" s="45" t="s">
        <v>1</v>
      </c>
      <c r="L118" s="11">
        <f>$B118</f>
        <v>115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I118" s="11">
        <f>$D118</f>
        <v>80</v>
      </c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</row>
    <row r="119" spans="1:56" ht="15.9" customHeight="1">
      <c r="A119" s="36">
        <v>306</v>
      </c>
      <c r="B119" s="36">
        <v>116</v>
      </c>
      <c r="C119" s="36">
        <v>19</v>
      </c>
      <c r="D119" s="36">
        <v>81</v>
      </c>
      <c r="E119" s="47">
        <v>1085</v>
      </c>
      <c r="F119" s="42" t="s">
        <v>397</v>
      </c>
      <c r="G119" s="43" t="s">
        <v>398</v>
      </c>
      <c r="H119" s="43" t="s">
        <v>399</v>
      </c>
      <c r="I119" s="36" t="s">
        <v>195</v>
      </c>
      <c r="J119" s="36" t="s">
        <v>35</v>
      </c>
      <c r="K119" s="45" t="s">
        <v>1</v>
      </c>
      <c r="L119" s="11"/>
      <c r="M119" s="11"/>
      <c r="N119" s="11"/>
      <c r="O119" s="11"/>
      <c r="P119" s="11"/>
      <c r="Q119" s="11"/>
      <c r="R119" s="11"/>
      <c r="S119" s="11">
        <f>$B119</f>
        <v>116</v>
      </c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I119" s="11"/>
      <c r="AJ119" s="11"/>
      <c r="AK119" s="11"/>
      <c r="AL119" s="11"/>
      <c r="AM119" s="11"/>
      <c r="AN119" s="11"/>
      <c r="AO119" s="11"/>
      <c r="AP119" s="11">
        <f>$D119</f>
        <v>81</v>
      </c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</row>
    <row r="120" spans="1:56" ht="15.9" customHeight="1">
      <c r="A120" s="36">
        <v>309</v>
      </c>
      <c r="B120" s="36">
        <v>117</v>
      </c>
      <c r="C120" s="36">
        <v>6</v>
      </c>
      <c r="D120" s="36">
        <v>82</v>
      </c>
      <c r="E120" s="47">
        <v>1351</v>
      </c>
      <c r="F120" s="42" t="s">
        <v>400</v>
      </c>
      <c r="G120" s="43" t="s">
        <v>401</v>
      </c>
      <c r="H120" s="43" t="s">
        <v>402</v>
      </c>
      <c r="I120" s="36" t="s">
        <v>241</v>
      </c>
      <c r="J120" s="36" t="s">
        <v>33</v>
      </c>
      <c r="K120" s="45" t="s">
        <v>1</v>
      </c>
      <c r="L120" s="11">
        <f>$B120</f>
        <v>117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I120" s="11">
        <f>$D120</f>
        <v>82</v>
      </c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</row>
    <row r="121" spans="1:56" ht="15.9" customHeight="1">
      <c r="A121" s="36">
        <v>313</v>
      </c>
      <c r="B121" s="36">
        <v>118</v>
      </c>
      <c r="C121" s="36">
        <v>38</v>
      </c>
      <c r="D121" s="36">
        <v>83</v>
      </c>
      <c r="E121" s="47">
        <v>1911</v>
      </c>
      <c r="F121" s="42" t="s">
        <v>403</v>
      </c>
      <c r="G121" s="43" t="s">
        <v>78</v>
      </c>
      <c r="H121" s="43" t="s">
        <v>404</v>
      </c>
      <c r="I121" s="36" t="s">
        <v>185</v>
      </c>
      <c r="J121" s="36" t="s">
        <v>52</v>
      </c>
      <c r="K121" s="45" t="s">
        <v>1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>$B121</f>
        <v>118</v>
      </c>
      <c r="AD121" s="11"/>
      <c r="AE121" s="11"/>
      <c r="AF121" s="11"/>
      <c r="AG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>
        <f>$D121</f>
        <v>83</v>
      </c>
      <c r="BA121" s="11"/>
      <c r="BB121" s="11"/>
      <c r="BC121" s="11"/>
      <c r="BD121" s="11"/>
    </row>
    <row r="122" spans="1:56" ht="15.9" customHeight="1">
      <c r="A122" s="36">
        <v>314</v>
      </c>
      <c r="B122" s="36">
        <v>119</v>
      </c>
      <c r="C122" s="36">
        <v>20</v>
      </c>
      <c r="D122" s="36">
        <v>84</v>
      </c>
      <c r="E122" s="47">
        <v>1776</v>
      </c>
      <c r="F122" s="42" t="s">
        <v>405</v>
      </c>
      <c r="G122" s="43" t="s">
        <v>406</v>
      </c>
      <c r="H122" s="43" t="s">
        <v>407</v>
      </c>
      <c r="I122" s="36" t="s">
        <v>195</v>
      </c>
      <c r="J122" s="36" t="s">
        <v>60</v>
      </c>
      <c r="K122" s="45" t="s">
        <v>1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>
        <f>$B122</f>
        <v>119</v>
      </c>
      <c r="AE122" s="11"/>
      <c r="AF122" s="11"/>
      <c r="AG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>
        <f>$D122</f>
        <v>84</v>
      </c>
      <c r="BB122" s="11"/>
      <c r="BC122" s="11"/>
      <c r="BD122" s="11"/>
    </row>
    <row r="123" spans="1:56" ht="15.9" customHeight="1">
      <c r="A123" s="36">
        <v>315</v>
      </c>
      <c r="B123" s="36">
        <v>120</v>
      </c>
      <c r="C123" s="36">
        <v>21</v>
      </c>
      <c r="D123" s="36">
        <v>85</v>
      </c>
      <c r="E123" s="47">
        <v>1837</v>
      </c>
      <c r="F123" s="42" t="s">
        <v>408</v>
      </c>
      <c r="G123" s="43" t="s">
        <v>409</v>
      </c>
      <c r="H123" s="43" t="s">
        <v>410</v>
      </c>
      <c r="I123" s="36" t="s">
        <v>195</v>
      </c>
      <c r="J123" s="36" t="s">
        <v>60</v>
      </c>
      <c r="K123" s="45" t="s">
        <v>1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>
        <f>$B123</f>
        <v>120</v>
      </c>
      <c r="AE123" s="11"/>
      <c r="AF123" s="11"/>
      <c r="AG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>
        <f>$D123</f>
        <v>85</v>
      </c>
      <c r="BB123" s="11"/>
      <c r="BC123" s="11"/>
      <c r="BD123" s="11"/>
    </row>
    <row r="124" spans="1:56" ht="15.9" customHeight="1">
      <c r="A124" s="36">
        <v>316</v>
      </c>
      <c r="B124" s="36">
        <v>121</v>
      </c>
      <c r="C124" s="36">
        <v>7</v>
      </c>
      <c r="D124" s="36">
        <v>86</v>
      </c>
      <c r="E124" s="47">
        <v>763</v>
      </c>
      <c r="F124" s="42" t="s">
        <v>411</v>
      </c>
      <c r="G124" s="43" t="s">
        <v>412</v>
      </c>
      <c r="H124" s="43" t="s">
        <v>413</v>
      </c>
      <c r="I124" s="36" t="s">
        <v>241</v>
      </c>
      <c r="J124" s="36" t="s">
        <v>36</v>
      </c>
      <c r="K124" s="45" t="s">
        <v>1</v>
      </c>
      <c r="L124" s="11"/>
      <c r="M124" s="11"/>
      <c r="N124" s="11"/>
      <c r="O124" s="11"/>
      <c r="P124" s="11"/>
      <c r="Q124" s="11"/>
      <c r="R124" s="11"/>
      <c r="S124" s="11"/>
      <c r="T124" s="11">
        <f>$B124</f>
        <v>121</v>
      </c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I124" s="11"/>
      <c r="AJ124" s="11"/>
      <c r="AK124" s="11"/>
      <c r="AL124" s="11"/>
      <c r="AM124" s="11"/>
      <c r="AN124" s="11"/>
      <c r="AO124" s="11"/>
      <c r="AP124" s="11">
        <f>$D124</f>
        <v>86</v>
      </c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</row>
    <row r="125" spans="1:56" ht="15.9" customHeight="1">
      <c r="A125" s="36">
        <v>317</v>
      </c>
      <c r="B125" s="36">
        <v>122</v>
      </c>
      <c r="C125" s="36">
        <v>39</v>
      </c>
      <c r="D125" s="36">
        <v>87</v>
      </c>
      <c r="E125" s="47">
        <v>2052</v>
      </c>
      <c r="F125" s="42" t="s">
        <v>414</v>
      </c>
      <c r="G125" s="43" t="s">
        <v>415</v>
      </c>
      <c r="H125" s="43" t="s">
        <v>416</v>
      </c>
      <c r="I125" s="36" t="s">
        <v>185</v>
      </c>
      <c r="J125" s="36" t="s">
        <v>36</v>
      </c>
      <c r="K125" s="45" t="s">
        <v>1</v>
      </c>
      <c r="L125" s="11"/>
      <c r="M125" s="11"/>
      <c r="N125" s="11"/>
      <c r="O125" s="11"/>
      <c r="P125" s="11"/>
      <c r="Q125" s="11"/>
      <c r="R125" s="11"/>
      <c r="S125" s="11"/>
      <c r="T125" s="11">
        <f>$B125</f>
        <v>122</v>
      </c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I125" s="11"/>
      <c r="AJ125" s="11"/>
      <c r="AK125" s="11"/>
      <c r="AL125" s="11"/>
      <c r="AM125" s="11"/>
      <c r="AN125" s="11"/>
      <c r="AO125" s="11"/>
      <c r="AP125" s="11">
        <f>$D125</f>
        <v>87</v>
      </c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</row>
    <row r="126" spans="1:56" ht="15.9" customHeight="1">
      <c r="A126" s="36">
        <v>319</v>
      </c>
      <c r="B126" s="36">
        <v>123</v>
      </c>
      <c r="C126" s="36"/>
      <c r="D126" s="36"/>
      <c r="E126" s="47">
        <v>1530</v>
      </c>
      <c r="F126" s="42" t="s">
        <v>172</v>
      </c>
      <c r="G126" s="43" t="s">
        <v>173</v>
      </c>
      <c r="H126" s="43" t="s">
        <v>174</v>
      </c>
      <c r="I126" s="36" t="s">
        <v>80</v>
      </c>
      <c r="J126" s="36" t="s">
        <v>63</v>
      </c>
      <c r="K126" s="45" t="s">
        <v>1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>
        <f>$B126</f>
        <v>123</v>
      </c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</row>
    <row r="127" spans="1:56" ht="15.9" customHeight="1">
      <c r="A127" s="36">
        <v>320</v>
      </c>
      <c r="B127" s="36">
        <v>124</v>
      </c>
      <c r="C127" s="36">
        <v>22</v>
      </c>
      <c r="D127" s="36">
        <v>88</v>
      </c>
      <c r="E127" s="47">
        <v>1373</v>
      </c>
      <c r="F127" s="42" t="s">
        <v>417</v>
      </c>
      <c r="G127" s="43" t="s">
        <v>418</v>
      </c>
      <c r="H127" s="43" t="s">
        <v>419</v>
      </c>
      <c r="I127" s="36" t="s">
        <v>195</v>
      </c>
      <c r="J127" s="36" t="s">
        <v>33</v>
      </c>
      <c r="K127" s="45" t="s">
        <v>1</v>
      </c>
      <c r="L127" s="11">
        <f>$B127</f>
        <v>124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I127" s="11">
        <f>$D127</f>
        <v>88</v>
      </c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</row>
    <row r="128" spans="1:56" ht="15.9" customHeight="1">
      <c r="A128" s="36">
        <v>321</v>
      </c>
      <c r="B128" s="36">
        <v>125</v>
      </c>
      <c r="C128" s="36">
        <v>40</v>
      </c>
      <c r="D128" s="36">
        <v>89</v>
      </c>
      <c r="E128" s="47">
        <v>1231</v>
      </c>
      <c r="F128" s="42" t="s">
        <v>420</v>
      </c>
      <c r="G128" s="43" t="s">
        <v>421</v>
      </c>
      <c r="H128" s="43" t="s">
        <v>422</v>
      </c>
      <c r="I128" s="36" t="s">
        <v>185</v>
      </c>
      <c r="J128" s="36" t="s">
        <v>34</v>
      </c>
      <c r="K128" s="45" t="s">
        <v>1</v>
      </c>
      <c r="L128" s="11"/>
      <c r="M128" s="11"/>
      <c r="N128" s="11">
        <f>$B128</f>
        <v>125</v>
      </c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I128" s="11"/>
      <c r="AJ128" s="11"/>
      <c r="AK128" s="11">
        <f>$D128</f>
        <v>89</v>
      </c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</row>
    <row r="129" spans="1:56" ht="15.9" customHeight="1">
      <c r="A129" s="36">
        <v>323</v>
      </c>
      <c r="B129" s="36">
        <v>126</v>
      </c>
      <c r="C129" s="36">
        <v>23</v>
      </c>
      <c r="D129" s="36">
        <v>90</v>
      </c>
      <c r="E129" s="47">
        <v>1078</v>
      </c>
      <c r="F129" s="42" t="s">
        <v>423</v>
      </c>
      <c r="G129" s="43" t="s">
        <v>424</v>
      </c>
      <c r="H129" s="43" t="s">
        <v>425</v>
      </c>
      <c r="I129" s="36" t="s">
        <v>195</v>
      </c>
      <c r="J129" s="36" t="s">
        <v>35</v>
      </c>
      <c r="K129" s="45" t="s">
        <v>1</v>
      </c>
      <c r="L129" s="11"/>
      <c r="M129" s="11"/>
      <c r="N129" s="11"/>
      <c r="O129" s="11"/>
      <c r="P129" s="11"/>
      <c r="Q129" s="11"/>
      <c r="R129" s="11"/>
      <c r="S129" s="11">
        <f>$B129</f>
        <v>126</v>
      </c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I129" s="11"/>
      <c r="AJ129" s="11"/>
      <c r="AK129" s="11"/>
      <c r="AL129" s="11"/>
      <c r="AM129" s="11"/>
      <c r="AN129" s="11"/>
      <c r="AO129" s="11"/>
      <c r="AP129" s="11">
        <f>$D129</f>
        <v>90</v>
      </c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</row>
    <row r="130" spans="1:56" ht="15.9" customHeight="1">
      <c r="A130" s="36">
        <v>324</v>
      </c>
      <c r="B130" s="36">
        <v>127</v>
      </c>
      <c r="C130" s="36">
        <v>41</v>
      </c>
      <c r="D130" s="36">
        <v>91</v>
      </c>
      <c r="E130" s="47">
        <v>705</v>
      </c>
      <c r="F130" s="42" t="s">
        <v>426</v>
      </c>
      <c r="G130" s="43" t="s">
        <v>427</v>
      </c>
      <c r="H130" s="43" t="s">
        <v>428</v>
      </c>
      <c r="I130" s="36" t="s">
        <v>185</v>
      </c>
      <c r="J130" s="36" t="s">
        <v>36</v>
      </c>
      <c r="K130" s="45" t="s">
        <v>1</v>
      </c>
      <c r="L130" s="11"/>
      <c r="M130" s="11"/>
      <c r="N130" s="11"/>
      <c r="O130" s="11"/>
      <c r="P130" s="11"/>
      <c r="Q130" s="11"/>
      <c r="R130" s="11"/>
      <c r="S130" s="11"/>
      <c r="T130" s="11">
        <f>$B130</f>
        <v>127</v>
      </c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I130" s="11"/>
      <c r="AJ130" s="11"/>
      <c r="AK130" s="11"/>
      <c r="AL130" s="11"/>
      <c r="AM130" s="11"/>
      <c r="AN130" s="11"/>
      <c r="AO130" s="11"/>
      <c r="AP130" s="11">
        <f>$D130</f>
        <v>91</v>
      </c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</row>
    <row r="131" spans="1:56" ht="15.9" customHeight="1">
      <c r="A131" s="36">
        <v>325</v>
      </c>
      <c r="B131" s="36">
        <v>128</v>
      </c>
      <c r="C131" s="36">
        <v>42</v>
      </c>
      <c r="D131" s="36">
        <v>92</v>
      </c>
      <c r="E131" s="47">
        <v>954</v>
      </c>
      <c r="F131" s="42" t="s">
        <v>429</v>
      </c>
      <c r="G131" s="43" t="s">
        <v>170</v>
      </c>
      <c r="H131" s="43" t="s">
        <v>430</v>
      </c>
      <c r="I131" s="36" t="s">
        <v>185</v>
      </c>
      <c r="J131" s="36" t="s">
        <v>64</v>
      </c>
      <c r="K131" s="45" t="s">
        <v>1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>
        <f>$B131</f>
        <v>128</v>
      </c>
      <c r="AG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>
        <f>$D131</f>
        <v>92</v>
      </c>
      <c r="BD131" s="11"/>
    </row>
    <row r="132" spans="1:56" ht="15.9" customHeight="1">
      <c r="A132" s="36">
        <v>326</v>
      </c>
      <c r="B132" s="36">
        <v>129</v>
      </c>
      <c r="C132" s="36">
        <v>24</v>
      </c>
      <c r="D132" s="36">
        <v>93</v>
      </c>
      <c r="E132" s="47">
        <v>1317</v>
      </c>
      <c r="F132" s="42" t="s">
        <v>431</v>
      </c>
      <c r="G132" s="43" t="s">
        <v>432</v>
      </c>
      <c r="H132" s="43" t="s">
        <v>433</v>
      </c>
      <c r="I132" s="36" t="s">
        <v>195</v>
      </c>
      <c r="J132" s="36" t="s">
        <v>34</v>
      </c>
      <c r="K132" s="45" t="s">
        <v>1</v>
      </c>
      <c r="L132" s="11"/>
      <c r="M132" s="11"/>
      <c r="N132" s="11">
        <f>$B132</f>
        <v>129</v>
      </c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I132" s="11"/>
      <c r="AJ132" s="11"/>
      <c r="AK132" s="11">
        <f>$D132</f>
        <v>93</v>
      </c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</row>
    <row r="133" spans="1:56" ht="15.9" customHeight="1">
      <c r="A133" s="36">
        <v>327</v>
      </c>
      <c r="B133" s="36">
        <v>130</v>
      </c>
      <c r="C133" s="36">
        <v>8</v>
      </c>
      <c r="D133" s="36">
        <v>94</v>
      </c>
      <c r="E133" s="47">
        <v>1646</v>
      </c>
      <c r="F133" s="42" t="s">
        <v>434</v>
      </c>
      <c r="G133" s="43" t="s">
        <v>257</v>
      </c>
      <c r="H133" s="43" t="s">
        <v>435</v>
      </c>
      <c r="I133" s="36" t="s">
        <v>241</v>
      </c>
      <c r="J133" s="36" t="s">
        <v>71</v>
      </c>
      <c r="K133" s="45" t="s">
        <v>1</v>
      </c>
      <c r="L133" s="11"/>
      <c r="M133" s="11"/>
      <c r="N133" s="11"/>
      <c r="O133" s="11">
        <f>$B133</f>
        <v>130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I133" s="11"/>
      <c r="AJ133" s="11"/>
      <c r="AK133" s="11"/>
      <c r="AL133" s="11">
        <f>$D133</f>
        <v>94</v>
      </c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</row>
    <row r="134" spans="1:56" ht="15.9" customHeight="1">
      <c r="A134" s="36">
        <v>329</v>
      </c>
      <c r="B134" s="36">
        <v>131</v>
      </c>
      <c r="C134" s="36">
        <v>9</v>
      </c>
      <c r="D134" s="36">
        <v>95</v>
      </c>
      <c r="E134" s="47">
        <v>1069</v>
      </c>
      <c r="F134" s="42" t="s">
        <v>436</v>
      </c>
      <c r="G134" s="43" t="s">
        <v>365</v>
      </c>
      <c r="H134" s="43" t="s">
        <v>437</v>
      </c>
      <c r="I134" s="36" t="s">
        <v>241</v>
      </c>
      <c r="J134" s="36" t="s">
        <v>35</v>
      </c>
      <c r="K134" s="45" t="s">
        <v>1</v>
      </c>
      <c r="L134" s="11"/>
      <c r="M134" s="11"/>
      <c r="N134" s="11"/>
      <c r="O134" s="11"/>
      <c r="P134" s="11"/>
      <c r="Q134" s="11"/>
      <c r="R134" s="11"/>
      <c r="S134" s="11">
        <f>$B134</f>
        <v>131</v>
      </c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I134" s="11"/>
      <c r="AJ134" s="11"/>
      <c r="AK134" s="11"/>
      <c r="AL134" s="11"/>
      <c r="AM134" s="11"/>
      <c r="AN134" s="11"/>
      <c r="AO134" s="11"/>
      <c r="AP134" s="11">
        <f>$D134</f>
        <v>95</v>
      </c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</row>
    <row r="135" spans="1:56" ht="15.9" customHeight="1">
      <c r="A135" s="36">
        <v>332</v>
      </c>
      <c r="B135" s="36">
        <v>132</v>
      </c>
      <c r="C135" s="36">
        <v>21</v>
      </c>
      <c r="D135" s="36">
        <v>96</v>
      </c>
      <c r="E135" s="47">
        <v>1773</v>
      </c>
      <c r="F135" s="42" t="s">
        <v>438</v>
      </c>
      <c r="G135" s="43" t="s">
        <v>439</v>
      </c>
      <c r="H135" s="43" t="s">
        <v>440</v>
      </c>
      <c r="I135" s="36" t="s">
        <v>191</v>
      </c>
      <c r="J135" s="36" t="s">
        <v>60</v>
      </c>
      <c r="K135" s="45" t="s">
        <v>1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>
        <f>$B135</f>
        <v>132</v>
      </c>
      <c r="AE135" s="11"/>
      <c r="AF135" s="11"/>
      <c r="AG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>
        <f>$D135</f>
        <v>96</v>
      </c>
      <c r="BB135" s="11"/>
      <c r="BC135" s="11"/>
      <c r="BD135" s="11"/>
    </row>
    <row r="136" spans="1:56" ht="15.9" customHeight="1">
      <c r="A136" s="36">
        <v>333</v>
      </c>
      <c r="B136" s="36">
        <v>133</v>
      </c>
      <c r="C136" s="36">
        <v>43</v>
      </c>
      <c r="D136" s="36">
        <v>97</v>
      </c>
      <c r="E136" s="47">
        <v>1819</v>
      </c>
      <c r="F136" s="42" t="s">
        <v>441</v>
      </c>
      <c r="G136" s="43" t="s">
        <v>442</v>
      </c>
      <c r="H136" s="43" t="s">
        <v>443</v>
      </c>
      <c r="I136" s="36" t="s">
        <v>185</v>
      </c>
      <c r="J136" s="36" t="s">
        <v>60</v>
      </c>
      <c r="K136" s="45" t="s">
        <v>1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>
        <f>$B136</f>
        <v>133</v>
      </c>
      <c r="AE136" s="11"/>
      <c r="AF136" s="11"/>
      <c r="AG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>
        <f>$D136</f>
        <v>97</v>
      </c>
      <c r="BB136" s="11"/>
      <c r="BC136" s="11"/>
      <c r="BD136" s="11"/>
    </row>
    <row r="137" spans="1:56" ht="15.9" customHeight="1">
      <c r="A137" s="36">
        <v>335</v>
      </c>
      <c r="B137" s="36">
        <v>134</v>
      </c>
      <c r="C137" s="36">
        <v>25</v>
      </c>
      <c r="D137" s="36">
        <v>98</v>
      </c>
      <c r="E137" s="47">
        <v>1079</v>
      </c>
      <c r="F137" s="42" t="s">
        <v>444</v>
      </c>
      <c r="G137" s="43" t="s">
        <v>445</v>
      </c>
      <c r="H137" s="43" t="s">
        <v>446</v>
      </c>
      <c r="I137" s="36" t="s">
        <v>195</v>
      </c>
      <c r="J137" s="36" t="s">
        <v>35</v>
      </c>
      <c r="K137" s="45" t="s">
        <v>1</v>
      </c>
      <c r="L137" s="11"/>
      <c r="M137" s="11"/>
      <c r="N137" s="11"/>
      <c r="O137" s="11"/>
      <c r="P137" s="11"/>
      <c r="Q137" s="11"/>
      <c r="R137" s="11"/>
      <c r="S137" s="11">
        <f>$B137</f>
        <v>134</v>
      </c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I137" s="11"/>
      <c r="AJ137" s="11"/>
      <c r="AK137" s="11"/>
      <c r="AL137" s="11"/>
      <c r="AM137" s="11"/>
      <c r="AN137" s="11"/>
      <c r="AO137" s="11"/>
      <c r="AP137" s="11">
        <f>$D137</f>
        <v>98</v>
      </c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</row>
    <row r="138" spans="1:56" ht="15.9" customHeight="1">
      <c r="A138" s="36"/>
      <c r="B138" s="36">
        <f>MAX(B4:B137)</f>
        <v>134</v>
      </c>
      <c r="C138" s="36"/>
      <c r="D138" s="36">
        <f>MAX(D4:D137)</f>
        <v>98</v>
      </c>
      <c r="E138" s="36"/>
      <c r="F138" s="42"/>
      <c r="G138" s="43"/>
      <c r="H138" s="43"/>
      <c r="I138" s="36"/>
      <c r="J138" s="36"/>
      <c r="K138" s="36"/>
      <c r="L138" s="11"/>
      <c r="M138" s="11">
        <f t="shared" ref="M138:AF144" si="0">$B138</f>
        <v>134</v>
      </c>
      <c r="N138" s="11">
        <f t="shared" si="0"/>
        <v>134</v>
      </c>
      <c r="O138" s="11"/>
      <c r="P138" s="11">
        <f t="shared" si="0"/>
        <v>134</v>
      </c>
      <c r="Q138" s="11">
        <f t="shared" si="0"/>
        <v>134</v>
      </c>
      <c r="R138" s="11">
        <f t="shared" si="0"/>
        <v>134</v>
      </c>
      <c r="S138" s="11">
        <f t="shared" si="0"/>
        <v>134</v>
      </c>
      <c r="T138" s="11"/>
      <c r="U138" s="11">
        <f t="shared" si="0"/>
        <v>134</v>
      </c>
      <c r="V138" s="11">
        <f t="shared" si="0"/>
        <v>134</v>
      </c>
      <c r="W138" s="11">
        <f t="shared" si="0"/>
        <v>134</v>
      </c>
      <c r="X138" s="11">
        <f t="shared" si="0"/>
        <v>134</v>
      </c>
      <c r="Y138" s="11">
        <f t="shared" si="0"/>
        <v>134</v>
      </c>
      <c r="Z138" s="11">
        <f t="shared" si="0"/>
        <v>134</v>
      </c>
      <c r="AA138" s="11">
        <f t="shared" si="0"/>
        <v>134</v>
      </c>
      <c r="AB138" s="11"/>
      <c r="AC138" s="11">
        <f t="shared" si="0"/>
        <v>134</v>
      </c>
      <c r="AD138" s="11">
        <f t="shared" si="0"/>
        <v>134</v>
      </c>
      <c r="AE138" s="11">
        <f t="shared" si="0"/>
        <v>134</v>
      </c>
      <c r="AF138" s="11">
        <f t="shared" si="0"/>
        <v>134</v>
      </c>
      <c r="AG138" s="11">
        <f>$B138</f>
        <v>134</v>
      </c>
      <c r="AI138" s="11"/>
      <c r="AJ138" s="11">
        <f t="shared" ref="AJ138:AJ141" si="1">$D138</f>
        <v>98</v>
      </c>
      <c r="AK138" s="11"/>
      <c r="AL138" s="11"/>
      <c r="AM138" s="11">
        <f>$D138</f>
        <v>98</v>
      </c>
      <c r="AN138" s="11">
        <f>$D138</f>
        <v>98</v>
      </c>
      <c r="AO138" s="11">
        <f t="shared" ref="AO138:AO141" si="2">$D138</f>
        <v>98</v>
      </c>
      <c r="AP138" s="11"/>
      <c r="AQ138" s="11">
        <f t="shared" ref="AQ138:AZ141" si="3">$D138</f>
        <v>98</v>
      </c>
      <c r="AR138" s="11">
        <f t="shared" si="3"/>
        <v>98</v>
      </c>
      <c r="AS138" s="11">
        <f t="shared" si="3"/>
        <v>98</v>
      </c>
      <c r="AT138" s="11"/>
      <c r="AU138" s="11">
        <f t="shared" si="3"/>
        <v>98</v>
      </c>
      <c r="AV138" s="11"/>
      <c r="AW138" s="11">
        <f t="shared" si="3"/>
        <v>98</v>
      </c>
      <c r="AX138" s="11">
        <f t="shared" si="3"/>
        <v>98</v>
      </c>
      <c r="AY138" s="11"/>
      <c r="AZ138" s="11">
        <f t="shared" si="3"/>
        <v>98</v>
      </c>
      <c r="BA138" s="11"/>
      <c r="BB138" s="11"/>
      <c r="BC138" s="11"/>
      <c r="BD138" s="11">
        <f t="shared" ref="BD138" si="4">$D138</f>
        <v>98</v>
      </c>
    </row>
    <row r="139" spans="1:56" ht="15.9" customHeight="1">
      <c r="A139" s="36"/>
      <c r="B139" s="36">
        <f>B138</f>
        <v>134</v>
      </c>
      <c r="C139" s="36"/>
      <c r="D139" s="36">
        <f t="shared" ref="D139:D142" si="5">MAX(D5:D138)</f>
        <v>98</v>
      </c>
      <c r="E139" s="36"/>
      <c r="F139" s="42"/>
      <c r="G139" s="43"/>
      <c r="H139" s="43"/>
      <c r="I139" s="36"/>
      <c r="J139" s="36"/>
      <c r="K139" s="36"/>
      <c r="L139" s="11"/>
      <c r="M139" s="11">
        <f t="shared" si="0"/>
        <v>134</v>
      </c>
      <c r="N139" s="11">
        <f t="shared" si="0"/>
        <v>134</v>
      </c>
      <c r="O139" s="11"/>
      <c r="P139" s="11">
        <f t="shared" si="0"/>
        <v>134</v>
      </c>
      <c r="Q139" s="11">
        <f t="shared" si="0"/>
        <v>134</v>
      </c>
      <c r="R139" s="11">
        <f t="shared" si="0"/>
        <v>134</v>
      </c>
      <c r="S139" s="11">
        <f t="shared" si="0"/>
        <v>134</v>
      </c>
      <c r="T139" s="11"/>
      <c r="U139" s="11">
        <f t="shared" si="0"/>
        <v>134</v>
      </c>
      <c r="V139" s="11">
        <f t="shared" si="0"/>
        <v>134</v>
      </c>
      <c r="W139" s="11">
        <f t="shared" si="0"/>
        <v>134</v>
      </c>
      <c r="X139" s="11">
        <f t="shared" si="0"/>
        <v>134</v>
      </c>
      <c r="Y139" s="11"/>
      <c r="Z139" s="11">
        <f t="shared" si="0"/>
        <v>134</v>
      </c>
      <c r="AA139" s="11">
        <f t="shared" si="0"/>
        <v>134</v>
      </c>
      <c r="AB139" s="11"/>
      <c r="AC139" s="11">
        <f t="shared" si="0"/>
        <v>134</v>
      </c>
      <c r="AD139" s="11"/>
      <c r="AE139" s="11">
        <f t="shared" si="0"/>
        <v>134</v>
      </c>
      <c r="AF139" s="11">
        <f t="shared" si="0"/>
        <v>134</v>
      </c>
      <c r="AG139" s="11">
        <f>$B139</f>
        <v>134</v>
      </c>
      <c r="AI139" s="11"/>
      <c r="AJ139" s="11">
        <f t="shared" si="1"/>
        <v>98</v>
      </c>
      <c r="AK139" s="11"/>
      <c r="AL139" s="11"/>
      <c r="AM139" s="11">
        <f>$D139</f>
        <v>98</v>
      </c>
      <c r="AN139" s="11"/>
      <c r="AO139" s="11">
        <f t="shared" si="2"/>
        <v>98</v>
      </c>
      <c r="AP139" s="11"/>
      <c r="AQ139" s="11">
        <f t="shared" si="3"/>
        <v>98</v>
      </c>
      <c r="AR139" s="11">
        <f t="shared" si="3"/>
        <v>98</v>
      </c>
      <c r="AS139" s="11">
        <f t="shared" si="3"/>
        <v>98</v>
      </c>
      <c r="AT139" s="11"/>
      <c r="AU139" s="11">
        <f t="shared" si="3"/>
        <v>98</v>
      </c>
      <c r="AV139" s="11"/>
      <c r="AW139" s="11">
        <f t="shared" si="3"/>
        <v>98</v>
      </c>
      <c r="AX139" s="11">
        <f t="shared" si="3"/>
        <v>98</v>
      </c>
      <c r="AY139" s="11"/>
      <c r="AZ139" s="11">
        <f t="shared" si="3"/>
        <v>98</v>
      </c>
      <c r="BA139" s="11"/>
      <c r="BB139" s="11"/>
      <c r="BC139" s="11"/>
      <c r="BD139" s="11"/>
    </row>
    <row r="140" spans="1:56" ht="15.9" customHeight="1">
      <c r="A140" s="36"/>
      <c r="B140" s="36">
        <f t="shared" ref="B140:B145" si="6">B139</f>
        <v>134</v>
      </c>
      <c r="C140" s="36"/>
      <c r="D140" s="36">
        <f t="shared" si="5"/>
        <v>98</v>
      </c>
      <c r="E140" s="36"/>
      <c r="F140" s="42"/>
      <c r="G140" s="43"/>
      <c r="H140" s="43"/>
      <c r="I140" s="36"/>
      <c r="J140" s="36"/>
      <c r="K140" s="36"/>
      <c r="L140" s="11"/>
      <c r="M140" s="11">
        <f t="shared" si="0"/>
        <v>134</v>
      </c>
      <c r="N140" s="11">
        <f t="shared" si="0"/>
        <v>134</v>
      </c>
      <c r="O140" s="11"/>
      <c r="P140" s="11">
        <f t="shared" si="0"/>
        <v>134</v>
      </c>
      <c r="Q140" s="11">
        <f t="shared" si="0"/>
        <v>134</v>
      </c>
      <c r="R140" s="11">
        <f t="shared" si="0"/>
        <v>134</v>
      </c>
      <c r="S140" s="11"/>
      <c r="T140" s="11"/>
      <c r="U140" s="11">
        <f t="shared" si="0"/>
        <v>134</v>
      </c>
      <c r="V140" s="11">
        <f t="shared" si="0"/>
        <v>134</v>
      </c>
      <c r="W140" s="11">
        <f t="shared" si="0"/>
        <v>134</v>
      </c>
      <c r="X140" s="11">
        <f t="shared" si="0"/>
        <v>134</v>
      </c>
      <c r="Y140" s="11"/>
      <c r="Z140" s="11">
        <f t="shared" si="0"/>
        <v>134</v>
      </c>
      <c r="AA140" s="11"/>
      <c r="AB140" s="11"/>
      <c r="AC140" s="11">
        <f t="shared" si="0"/>
        <v>134</v>
      </c>
      <c r="AD140" s="11"/>
      <c r="AE140" s="11"/>
      <c r="AF140" s="11">
        <f t="shared" si="0"/>
        <v>134</v>
      </c>
      <c r="AG140" s="11">
        <f>$B140</f>
        <v>134</v>
      </c>
      <c r="AI140" s="11"/>
      <c r="AJ140" s="11">
        <f t="shared" si="1"/>
        <v>98</v>
      </c>
      <c r="AK140" s="11"/>
      <c r="AL140" s="11"/>
      <c r="AM140" s="11">
        <f>$D140</f>
        <v>98</v>
      </c>
      <c r="AN140" s="11"/>
      <c r="AO140" s="11">
        <f t="shared" si="2"/>
        <v>98</v>
      </c>
      <c r="AP140" s="11"/>
      <c r="AQ140" s="11"/>
      <c r="AR140" s="11">
        <f t="shared" si="3"/>
        <v>98</v>
      </c>
      <c r="AS140" s="11"/>
      <c r="AT140" s="11"/>
      <c r="AU140" s="11">
        <f t="shared" si="3"/>
        <v>98</v>
      </c>
      <c r="AV140" s="11"/>
      <c r="AW140" s="11"/>
      <c r="AX140" s="11"/>
      <c r="AY140" s="11"/>
      <c r="AZ140" s="11"/>
      <c r="BA140" s="11"/>
      <c r="BB140" s="11"/>
      <c r="BC140" s="11"/>
      <c r="BD140" s="11"/>
    </row>
    <row r="141" spans="1:56" ht="15.9" customHeight="1">
      <c r="A141" s="36"/>
      <c r="B141" s="36">
        <f t="shared" si="6"/>
        <v>134</v>
      </c>
      <c r="C141" s="36"/>
      <c r="D141" s="36">
        <f t="shared" si="5"/>
        <v>98</v>
      </c>
      <c r="E141" s="36"/>
      <c r="F141" s="42"/>
      <c r="G141" s="43"/>
      <c r="H141" s="43"/>
      <c r="I141" s="36"/>
      <c r="J141" s="36"/>
      <c r="K141" s="36"/>
      <c r="L141" s="11"/>
      <c r="M141" s="11">
        <f t="shared" si="0"/>
        <v>134</v>
      </c>
      <c r="N141" s="11">
        <f t="shared" si="0"/>
        <v>134</v>
      </c>
      <c r="O141" s="11"/>
      <c r="P141" s="11">
        <f t="shared" si="0"/>
        <v>134</v>
      </c>
      <c r="Q141" s="11">
        <f t="shared" si="0"/>
        <v>134</v>
      </c>
      <c r="R141" s="11">
        <f t="shared" si="0"/>
        <v>134</v>
      </c>
      <c r="S141" s="11"/>
      <c r="T141" s="11"/>
      <c r="U141" s="11">
        <f t="shared" si="0"/>
        <v>134</v>
      </c>
      <c r="V141" s="11"/>
      <c r="W141" s="11">
        <f t="shared" si="0"/>
        <v>134</v>
      </c>
      <c r="X141" s="11">
        <f t="shared" si="0"/>
        <v>134</v>
      </c>
      <c r="Y141" s="11"/>
      <c r="Z141" s="11">
        <f t="shared" si="0"/>
        <v>134</v>
      </c>
      <c r="AA141" s="11"/>
      <c r="AB141" s="11"/>
      <c r="AC141" s="11">
        <f t="shared" si="0"/>
        <v>134</v>
      </c>
      <c r="AD141" s="11"/>
      <c r="AE141" s="11"/>
      <c r="AF141" s="11"/>
      <c r="AG141" s="11">
        <f>$B141</f>
        <v>134</v>
      </c>
      <c r="AI141" s="11"/>
      <c r="AJ141" s="11">
        <f t="shared" si="1"/>
        <v>98</v>
      </c>
      <c r="AK141" s="11"/>
      <c r="AL141" s="11"/>
      <c r="AM141" s="11"/>
      <c r="AN141" s="11"/>
      <c r="AO141" s="11">
        <f t="shared" si="2"/>
        <v>98</v>
      </c>
      <c r="AP141" s="11"/>
      <c r="AQ141" s="11"/>
      <c r="AR141" s="11">
        <f t="shared" si="3"/>
        <v>98</v>
      </c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</row>
    <row r="142" spans="1:56" ht="15.9" customHeight="1">
      <c r="A142" s="36"/>
      <c r="B142" s="36">
        <f t="shared" si="6"/>
        <v>134</v>
      </c>
      <c r="C142" s="36"/>
      <c r="D142" s="36">
        <f t="shared" si="5"/>
        <v>98</v>
      </c>
      <c r="E142" s="36"/>
      <c r="F142" s="42"/>
      <c r="G142" s="43"/>
      <c r="H142" s="43"/>
      <c r="I142" s="36"/>
      <c r="J142" s="36"/>
      <c r="K142" s="36"/>
      <c r="L142" s="11"/>
      <c r="M142" s="11">
        <f t="shared" si="0"/>
        <v>134</v>
      </c>
      <c r="N142" s="11"/>
      <c r="O142" s="11"/>
      <c r="P142" s="11">
        <f t="shared" si="0"/>
        <v>134</v>
      </c>
      <c r="Q142" s="11">
        <f t="shared" si="0"/>
        <v>134</v>
      </c>
      <c r="R142" s="11">
        <f t="shared" si="0"/>
        <v>134</v>
      </c>
      <c r="S142" s="11"/>
      <c r="T142" s="11"/>
      <c r="U142" s="11">
        <f t="shared" si="0"/>
        <v>134</v>
      </c>
      <c r="V142" s="11"/>
      <c r="W142" s="11"/>
      <c r="X142" s="11">
        <f t="shared" si="0"/>
        <v>134</v>
      </c>
      <c r="Y142" s="11"/>
      <c r="Z142" s="11">
        <f t="shared" si="0"/>
        <v>134</v>
      </c>
      <c r="AA142" s="11"/>
      <c r="AB142" s="11"/>
      <c r="AC142" s="11">
        <f t="shared" si="0"/>
        <v>134</v>
      </c>
      <c r="AD142" s="11"/>
      <c r="AE142" s="11"/>
      <c r="AF142" s="11"/>
      <c r="AG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</row>
    <row r="143" spans="1:56" ht="15.9" customHeight="1">
      <c r="A143" s="36"/>
      <c r="B143" s="36">
        <f t="shared" si="6"/>
        <v>134</v>
      </c>
      <c r="C143" s="36"/>
      <c r="D143" s="36"/>
      <c r="E143" s="36"/>
      <c r="F143" s="42"/>
      <c r="G143" s="43"/>
      <c r="H143" s="43"/>
      <c r="I143" s="36"/>
      <c r="J143" s="36"/>
      <c r="K143" s="36"/>
      <c r="L143" s="11"/>
      <c r="M143" s="11">
        <f t="shared" si="0"/>
        <v>134</v>
      </c>
      <c r="N143" s="11"/>
      <c r="O143" s="11"/>
      <c r="P143" s="11">
        <f t="shared" si="0"/>
        <v>134</v>
      </c>
      <c r="Q143" s="11"/>
      <c r="R143" s="11">
        <f t="shared" si="0"/>
        <v>134</v>
      </c>
      <c r="S143" s="11"/>
      <c r="T143" s="11"/>
      <c r="U143" s="11">
        <f t="shared" si="0"/>
        <v>134</v>
      </c>
      <c r="V143" s="11"/>
      <c r="W143" s="11"/>
      <c r="X143" s="11">
        <f t="shared" si="0"/>
        <v>134</v>
      </c>
      <c r="Y143" s="11"/>
      <c r="Z143" s="11"/>
      <c r="AA143" s="11"/>
      <c r="AB143" s="11"/>
      <c r="AC143" s="11"/>
      <c r="AD143" s="11"/>
      <c r="AE143" s="11"/>
      <c r="AF143" s="11"/>
      <c r="AG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</row>
    <row r="144" spans="1:56" ht="15.9" customHeight="1">
      <c r="A144" s="36"/>
      <c r="B144" s="36">
        <f t="shared" si="6"/>
        <v>134</v>
      </c>
      <c r="C144" s="36"/>
      <c r="D144" s="36"/>
      <c r="E144" s="36"/>
      <c r="F144" s="42"/>
      <c r="G144" s="43"/>
      <c r="H144" s="43"/>
      <c r="I144" s="36"/>
      <c r="J144" s="36"/>
      <c r="K144" s="36"/>
      <c r="L144" s="11"/>
      <c r="M144" s="11">
        <f t="shared" si="0"/>
        <v>134</v>
      </c>
      <c r="N144" s="11"/>
      <c r="O144" s="11"/>
      <c r="P144" s="11"/>
      <c r="Q144" s="11"/>
      <c r="R144" s="11">
        <f t="shared" si="0"/>
        <v>134</v>
      </c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</row>
    <row r="145" spans="1:56" ht="15.9" customHeight="1">
      <c r="A145" s="36"/>
      <c r="B145" s="36">
        <f t="shared" si="6"/>
        <v>134</v>
      </c>
      <c r="C145" s="36"/>
      <c r="D145" s="36"/>
      <c r="E145" s="36"/>
      <c r="F145" s="42"/>
      <c r="G145" s="43"/>
      <c r="H145" s="43"/>
      <c r="I145" s="36"/>
      <c r="J145" s="36"/>
      <c r="K145" s="36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</row>
    <row r="146" spans="1:56" ht="15.9" customHeight="1">
      <c r="H146" s="27" t="s">
        <v>20</v>
      </c>
      <c r="L146" s="20"/>
      <c r="N146" s="20"/>
      <c r="R146" s="20"/>
      <c r="T146" s="20"/>
      <c r="U146" s="20"/>
      <c r="W146" s="20"/>
      <c r="Z146" s="20"/>
      <c r="AB146" s="28">
        <f>SUM(SMALL(AB$4:AB$145,{9,10,11,12,13,14,15,16}))</f>
        <v>521</v>
      </c>
      <c r="AC146" s="20"/>
      <c r="AD146" s="20"/>
      <c r="AE146" s="20"/>
      <c r="AF146" s="20"/>
      <c r="AI146" s="28">
        <f>SUM(SMALL(AI$4:AI$145,{5,6,7,8}))</f>
        <v>271</v>
      </c>
      <c r="AJ146" s="20"/>
      <c r="AK146" s="20"/>
      <c r="AL146" s="28">
        <f>SUM(SMALL(AL$4:AL$145,{5,6,7,8}))</f>
        <v>235</v>
      </c>
      <c r="AO146" s="20"/>
      <c r="AP146" s="28">
        <f>SUM(SMALL(AP$4:AP$145,{5,6,7,8}))</f>
        <v>157</v>
      </c>
      <c r="AQ146" s="20"/>
      <c r="AR146" s="20"/>
      <c r="AS146" s="20"/>
      <c r="AT146" s="20"/>
      <c r="AU146" s="20"/>
      <c r="AV146" s="20"/>
      <c r="AW146" s="20"/>
      <c r="AX146" s="20"/>
      <c r="AY146" s="28">
        <f>SUM(SMALL(AY$4:AY$145,{5,6,7,8}))</f>
        <v>151</v>
      </c>
      <c r="AZ146" s="20"/>
      <c r="BA146" s="20"/>
      <c r="BB146" s="20"/>
      <c r="BC146" s="20"/>
      <c r="BD146" s="20"/>
    </row>
    <row r="147" spans="1:56" ht="15.9" customHeight="1">
      <c r="L147" s="20"/>
      <c r="N147" s="20"/>
      <c r="R147" s="20"/>
      <c r="T147" s="20"/>
      <c r="U147" s="20"/>
      <c r="W147" s="20"/>
      <c r="Z147" s="20"/>
      <c r="AB147" s="28">
        <f>COUNT(SMALL(AB$4:AB$145,{9,10,11,12,13,14,15,16}))</f>
        <v>8</v>
      </c>
      <c r="AC147" s="20"/>
      <c r="AD147" s="20"/>
      <c r="AE147" s="20"/>
      <c r="AF147" s="20"/>
      <c r="AI147" s="28">
        <f>COUNT(SMALL(AI$4:AI$145,{5,6,7,8}))</f>
        <v>4</v>
      </c>
      <c r="AJ147" s="20"/>
      <c r="AK147" s="20"/>
      <c r="AL147" s="28">
        <f>COUNT(SMALL(AL$4:AL$145,{5,6,7,8}))</f>
        <v>4</v>
      </c>
      <c r="AO147" s="20"/>
      <c r="AP147" s="28">
        <f>COUNT(SMALL(AP$4:AP$145,{5,6,7,8}))</f>
        <v>4</v>
      </c>
      <c r="AQ147" s="20"/>
      <c r="AR147" s="20"/>
      <c r="AS147" s="20"/>
      <c r="AT147" s="20"/>
      <c r="AU147" s="20"/>
      <c r="AV147" s="20"/>
      <c r="AW147" s="20"/>
      <c r="AX147" s="20"/>
      <c r="AY147" s="28">
        <f>COUNT(SMALL(AY$4:AY$145,{5,6,7,8}))</f>
        <v>4</v>
      </c>
      <c r="AZ147" s="20"/>
      <c r="BA147" s="20"/>
      <c r="BB147" s="20"/>
      <c r="BC147" s="20"/>
      <c r="BD147" s="20"/>
    </row>
    <row r="148" spans="1:56" ht="15.9" customHeight="1">
      <c r="R148" s="20"/>
      <c r="W148" s="20"/>
      <c r="X148" s="20"/>
      <c r="AC148" s="20"/>
      <c r="AK148" s="20"/>
      <c r="AT148" s="20"/>
      <c r="AV148" s="20"/>
      <c r="AW148" s="20"/>
      <c r="BD148" s="20"/>
    </row>
    <row r="149" spans="1:56" ht="15.9" customHeight="1">
      <c r="H149" s="29" t="s">
        <v>21</v>
      </c>
      <c r="N149" s="20"/>
      <c r="R149" s="20"/>
      <c r="S149" s="20"/>
      <c r="W149" s="20"/>
      <c r="X149" s="20"/>
      <c r="Z149" s="20"/>
      <c r="AA149" s="20"/>
      <c r="AC149" s="20"/>
      <c r="AK149" s="20"/>
      <c r="AO149" s="20"/>
      <c r="AP149" s="30">
        <f>SUM(SMALL(AP$4:AP$145,{9,10,11,12}))</f>
        <v>298</v>
      </c>
      <c r="AQ149" s="20"/>
      <c r="AR149" s="20"/>
      <c r="AT149" s="20"/>
      <c r="AU149" s="20"/>
      <c r="AV149" s="20"/>
      <c r="AW149" s="20"/>
      <c r="AY149" s="30">
        <f>SUM(SMALL(AY$4:AY$145,{9,10,11,12}))</f>
        <v>216</v>
      </c>
      <c r="BA149" s="20"/>
      <c r="BB149" s="20"/>
      <c r="BD149" s="20"/>
    </row>
    <row r="150" spans="1:56" ht="15.9" customHeight="1">
      <c r="N150" s="20"/>
      <c r="R150" s="20"/>
      <c r="S150" s="20"/>
      <c r="W150" s="20"/>
      <c r="X150" s="20"/>
      <c r="Z150" s="20"/>
      <c r="AA150" s="20"/>
      <c r="AC150" s="20"/>
      <c r="AK150" s="20"/>
      <c r="AO150" s="20"/>
      <c r="AP150" s="30">
        <f>COUNT(SMALL(AP$4:AP$145,{9,10,11,12}))</f>
        <v>4</v>
      </c>
      <c r="AQ150" s="20"/>
      <c r="AR150" s="20"/>
      <c r="AT150" s="20"/>
      <c r="AU150" s="20"/>
      <c r="AV150" s="20"/>
      <c r="AW150" s="20"/>
      <c r="AY150" s="30">
        <f>COUNT(SMALL(AY$4:AY$145,{9,10,11,12}))</f>
        <v>4</v>
      </c>
      <c r="BA150" s="20"/>
      <c r="BB150" s="20"/>
      <c r="BD150" s="20"/>
    </row>
    <row r="151" spans="1:56" ht="15.9" customHeight="1">
      <c r="R151" s="20"/>
      <c r="T151" s="20"/>
      <c r="Z151" s="20"/>
      <c r="AC151" s="20"/>
      <c r="AO151" s="20"/>
      <c r="AP151" s="20"/>
      <c r="AQ151" s="20"/>
      <c r="AT151" s="20"/>
      <c r="AV151" s="20"/>
      <c r="AW151" s="20"/>
      <c r="AY151" s="20"/>
      <c r="BA151" s="20"/>
      <c r="BB151" s="20"/>
    </row>
    <row r="152" spans="1:56" ht="15.9" customHeight="1">
      <c r="H152" s="22" t="s">
        <v>22</v>
      </c>
      <c r="R152" s="20"/>
      <c r="T152" s="20"/>
      <c r="Z152" s="20"/>
      <c r="AB152" s="20"/>
      <c r="AC152" s="20"/>
      <c r="AK152" s="20"/>
      <c r="AO152" s="20"/>
      <c r="AP152" s="31">
        <f>SUM(SMALL(AP$4:AP$145,{13,14,15,16}))</f>
        <v>354</v>
      </c>
      <c r="AT152" s="20"/>
      <c r="AV152" s="20"/>
      <c r="AW152" s="20"/>
      <c r="AY152" s="31">
        <f>SUM(SMALL(AY$4:AY$145,{13,14,15,16}))</f>
        <v>294</v>
      </c>
      <c r="AZ152" s="20"/>
      <c r="BA152" s="20"/>
      <c r="BB152" s="20"/>
    </row>
    <row r="153" spans="1:56" ht="15.9" customHeight="1">
      <c r="L153" s="20"/>
      <c r="R153" s="20"/>
      <c r="W153" s="20"/>
      <c r="X153" s="20"/>
      <c r="AA153" s="20"/>
      <c r="AB153" s="20"/>
      <c r="AC153" s="20"/>
      <c r="AD153" s="20"/>
      <c r="AE153" s="20"/>
      <c r="AF153" s="20"/>
      <c r="AG153" s="20"/>
      <c r="AJ153" s="20"/>
      <c r="AK153" s="20"/>
      <c r="AL153" s="20"/>
      <c r="AM153" s="20"/>
      <c r="AN153" s="20"/>
      <c r="AO153" s="20"/>
      <c r="AP153" s="31">
        <f>COUNT(SMALL(AP$4:AP$145,{13,14,15,16}))</f>
        <v>4</v>
      </c>
      <c r="AT153" s="20"/>
      <c r="AU153" s="20"/>
      <c r="AV153" s="20"/>
      <c r="AW153" s="20"/>
      <c r="AX153" s="20"/>
      <c r="AY153" s="31">
        <f>COUNT(SMALL(AY$4:AY$145,{13,14,15,16}))</f>
        <v>4</v>
      </c>
      <c r="AZ153" s="20"/>
      <c r="BA153" s="20"/>
      <c r="BB153" s="20"/>
      <c r="BC153" s="20"/>
      <c r="BD153" s="20"/>
    </row>
    <row r="154" spans="1:56" ht="15.9" customHeight="1">
      <c r="AC154" s="20"/>
    </row>
    <row r="155" spans="1:56" ht="15.9" customHeight="1">
      <c r="L155" s="26">
        <f t="shared" ref="L155:AG155" si="7">INT(COUNTA(L4:L145)/8)</f>
        <v>1</v>
      </c>
      <c r="M155" s="26">
        <f t="shared" si="7"/>
        <v>1</v>
      </c>
      <c r="N155" s="26">
        <f t="shared" si="7"/>
        <v>1</v>
      </c>
      <c r="O155" s="26">
        <f t="shared" si="7"/>
        <v>1</v>
      </c>
      <c r="P155" s="26">
        <f t="shared" si="7"/>
        <v>1</v>
      </c>
      <c r="Q155" s="26">
        <f t="shared" si="7"/>
        <v>1</v>
      </c>
      <c r="R155" s="26">
        <f t="shared" si="7"/>
        <v>1</v>
      </c>
      <c r="S155" s="26">
        <f t="shared" si="7"/>
        <v>1</v>
      </c>
      <c r="T155" s="26">
        <f t="shared" si="7"/>
        <v>1</v>
      </c>
      <c r="U155" s="26">
        <f t="shared" si="7"/>
        <v>1</v>
      </c>
      <c r="V155" s="26">
        <f t="shared" si="7"/>
        <v>1</v>
      </c>
      <c r="W155" s="26">
        <f t="shared" si="7"/>
        <v>1</v>
      </c>
      <c r="X155" s="26">
        <f t="shared" si="7"/>
        <v>1</v>
      </c>
      <c r="Y155" s="26">
        <f t="shared" si="7"/>
        <v>1</v>
      </c>
      <c r="Z155" s="26">
        <f t="shared" si="7"/>
        <v>1</v>
      </c>
      <c r="AA155" s="26">
        <f t="shared" si="7"/>
        <v>1</v>
      </c>
      <c r="AB155" s="26">
        <f t="shared" si="7"/>
        <v>3</v>
      </c>
      <c r="AC155" s="26">
        <f t="shared" si="7"/>
        <v>1</v>
      </c>
      <c r="AD155" s="26">
        <f t="shared" si="7"/>
        <v>1</v>
      </c>
      <c r="AE155" s="26">
        <f t="shared" si="7"/>
        <v>1</v>
      </c>
      <c r="AF155" s="26">
        <f t="shared" si="7"/>
        <v>1</v>
      </c>
      <c r="AG155" s="26">
        <f t="shared" si="7"/>
        <v>1</v>
      </c>
      <c r="AI155" s="26">
        <f t="shared" ref="AI155:BD155" si="8">INT(COUNTA(AI4:AI145)/4)</f>
        <v>2</v>
      </c>
      <c r="AJ155" s="26">
        <f t="shared" si="8"/>
        <v>1</v>
      </c>
      <c r="AK155" s="26">
        <f t="shared" si="8"/>
        <v>1</v>
      </c>
      <c r="AL155" s="26">
        <f t="shared" si="8"/>
        <v>2</v>
      </c>
      <c r="AM155" s="26">
        <f t="shared" si="8"/>
        <v>1</v>
      </c>
      <c r="AN155" s="26">
        <f t="shared" si="8"/>
        <v>1</v>
      </c>
      <c r="AO155" s="26">
        <f t="shared" si="8"/>
        <v>1</v>
      </c>
      <c r="AP155" s="26">
        <f t="shared" si="8"/>
        <v>4</v>
      </c>
      <c r="AQ155" s="26">
        <f t="shared" si="8"/>
        <v>1</v>
      </c>
      <c r="AR155" s="26">
        <f t="shared" si="8"/>
        <v>1</v>
      </c>
      <c r="AS155" s="26">
        <f t="shared" si="8"/>
        <v>1</v>
      </c>
      <c r="AT155" s="26">
        <f t="shared" si="8"/>
        <v>1</v>
      </c>
      <c r="AU155" s="26">
        <f t="shared" si="8"/>
        <v>1</v>
      </c>
      <c r="AV155" s="26">
        <f t="shared" si="8"/>
        <v>1</v>
      </c>
      <c r="AW155" s="26">
        <f t="shared" si="8"/>
        <v>1</v>
      </c>
      <c r="AX155" s="26">
        <f t="shared" si="8"/>
        <v>1</v>
      </c>
      <c r="AY155" s="26">
        <f t="shared" si="8"/>
        <v>4</v>
      </c>
      <c r="AZ155" s="26">
        <f t="shared" si="8"/>
        <v>1</v>
      </c>
      <c r="BA155" s="26">
        <f t="shared" si="8"/>
        <v>1</v>
      </c>
      <c r="BB155" s="26">
        <f t="shared" si="8"/>
        <v>1</v>
      </c>
      <c r="BC155" s="26">
        <f t="shared" si="8"/>
        <v>1</v>
      </c>
      <c r="BD155" s="26">
        <f t="shared" si="8"/>
        <v>1</v>
      </c>
    </row>
    <row r="156" spans="1:56" ht="15.9" customHeight="1">
      <c r="A156" s="3" t="s">
        <v>9</v>
      </c>
      <c r="B156" s="33" t="s">
        <v>1</v>
      </c>
    </row>
    <row r="157" spans="1:56" ht="15.9" customHeight="1">
      <c r="A157" s="26" t="s">
        <v>33</v>
      </c>
      <c r="B157" s="20">
        <f t="shared" ref="B157:B178" si="9">COUNTIF(J:J,A157)</f>
        <v>15</v>
      </c>
    </row>
    <row r="158" spans="1:56" ht="15.9" customHeight="1">
      <c r="A158" s="26" t="s">
        <v>23</v>
      </c>
      <c r="B158" s="20">
        <f t="shared" si="9"/>
        <v>1</v>
      </c>
    </row>
    <row r="159" spans="1:56" ht="15.9" customHeight="1">
      <c r="A159" s="26" t="s">
        <v>34</v>
      </c>
      <c r="B159" s="20">
        <f t="shared" si="9"/>
        <v>4</v>
      </c>
    </row>
    <row r="160" spans="1:56" ht="15.9" customHeight="1">
      <c r="A160" s="26" t="s">
        <v>71</v>
      </c>
      <c r="B160" s="20">
        <f t="shared" si="9"/>
        <v>9</v>
      </c>
    </row>
    <row r="161" spans="1:2" ht="15.9" customHeight="1">
      <c r="A161" s="26" t="s">
        <v>73</v>
      </c>
      <c r="B161" s="20">
        <f t="shared" si="9"/>
        <v>2</v>
      </c>
    </row>
    <row r="162" spans="1:2" ht="15.9" customHeight="1">
      <c r="A162" s="26" t="s">
        <v>49</v>
      </c>
      <c r="B162" s="20">
        <f t="shared" si="9"/>
        <v>3</v>
      </c>
    </row>
    <row r="163" spans="1:2" ht="15.9" customHeight="1">
      <c r="A163" s="26" t="s">
        <v>56</v>
      </c>
      <c r="B163" s="20">
        <f t="shared" si="9"/>
        <v>1</v>
      </c>
    </row>
    <row r="164" spans="1:2" ht="15.9" customHeight="1">
      <c r="A164" s="26" t="s">
        <v>35</v>
      </c>
      <c r="B164" s="20">
        <f t="shared" si="9"/>
        <v>6</v>
      </c>
    </row>
    <row r="165" spans="1:2" ht="15.9" customHeight="1">
      <c r="A165" s="26" t="s">
        <v>36</v>
      </c>
      <c r="B165" s="20">
        <f t="shared" si="9"/>
        <v>15</v>
      </c>
    </row>
    <row r="166" spans="1:2" ht="15.9" customHeight="1">
      <c r="A166" s="26" t="s">
        <v>24</v>
      </c>
      <c r="B166" s="20">
        <f t="shared" si="9"/>
        <v>2</v>
      </c>
    </row>
    <row r="167" spans="1:2" ht="15.9" customHeight="1">
      <c r="A167" s="26" t="s">
        <v>63</v>
      </c>
      <c r="B167" s="20">
        <f t="shared" si="9"/>
        <v>5</v>
      </c>
    </row>
    <row r="168" spans="1:2" ht="15.9" customHeight="1">
      <c r="A168" s="26" t="s">
        <v>62</v>
      </c>
      <c r="B168" s="20">
        <f t="shared" si="9"/>
        <v>4</v>
      </c>
    </row>
    <row r="169" spans="1:2" ht="15.9" customHeight="1">
      <c r="A169" s="26" t="s">
        <v>68</v>
      </c>
      <c r="B169" s="20">
        <f t="shared" si="9"/>
        <v>2</v>
      </c>
    </row>
    <row r="170" spans="1:2" ht="15.9" customHeight="1">
      <c r="A170" s="26" t="s">
        <v>37</v>
      </c>
      <c r="B170" s="20">
        <f t="shared" si="9"/>
        <v>7</v>
      </c>
    </row>
    <row r="171" spans="1:2" ht="15.9" customHeight="1">
      <c r="A171" s="26" t="s">
        <v>25</v>
      </c>
      <c r="B171" s="20">
        <f t="shared" si="9"/>
        <v>3</v>
      </c>
    </row>
    <row r="172" spans="1:2" ht="15.9" customHeight="1">
      <c r="A172" s="26" t="s">
        <v>26</v>
      </c>
      <c r="B172" s="20">
        <f t="shared" si="9"/>
        <v>6</v>
      </c>
    </row>
    <row r="173" spans="1:2" ht="15.9" customHeight="1">
      <c r="A173" s="26" t="s">
        <v>38</v>
      </c>
      <c r="B173" s="20">
        <f t="shared" si="9"/>
        <v>24</v>
      </c>
    </row>
    <row r="174" spans="1:2" ht="15.9" customHeight="1">
      <c r="A174" s="26" t="s">
        <v>52</v>
      </c>
      <c r="B174" s="20">
        <f t="shared" si="9"/>
        <v>3</v>
      </c>
    </row>
    <row r="175" spans="1:2" ht="15.9" customHeight="1">
      <c r="A175" s="26" t="s">
        <v>60</v>
      </c>
      <c r="B175" s="20">
        <f t="shared" si="9"/>
        <v>7</v>
      </c>
    </row>
    <row r="176" spans="1:2" ht="15.9" customHeight="1">
      <c r="A176" s="26" t="s">
        <v>27</v>
      </c>
      <c r="B176" s="20">
        <f t="shared" si="9"/>
        <v>6</v>
      </c>
    </row>
    <row r="177" spans="1:2" ht="15.9" customHeight="1">
      <c r="A177" s="26" t="s">
        <v>64</v>
      </c>
      <c r="B177" s="20">
        <f t="shared" si="9"/>
        <v>5</v>
      </c>
    </row>
    <row r="178" spans="1:2" ht="15.9" customHeight="1">
      <c r="A178" s="26" t="s">
        <v>66</v>
      </c>
      <c r="B178" s="20">
        <f t="shared" si="9"/>
        <v>4</v>
      </c>
    </row>
    <row r="179" spans="1:2" ht="15.9" customHeight="1">
      <c r="B179" s="2">
        <f>SUM(B157:B178)</f>
        <v>134</v>
      </c>
    </row>
  </sheetData>
  <sortState ref="A4:BD137">
    <sortCondition ref="A4:A137"/>
  </sortState>
  <phoneticPr fontId="0" type="noConversion"/>
  <conditionalFormatting sqref="E4:E145">
    <cfRule type="duplicateValues" dxfId="8" priority="31"/>
  </conditionalFormatting>
  <pageMargins left="0.75" right="0.75" top="1.1399999999999999" bottom="1.3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D252"/>
  <sheetViews>
    <sheetView zoomScale="85" zoomScaleNormal="85" workbookViewId="0">
      <pane xSplit="11" ySplit="3" topLeftCell="L4" activePane="bottomRight" state="frozen"/>
      <selection pane="topRight" activeCell="L1" sqref="L1"/>
      <selection pane="bottomLeft" activeCell="A4" sqref="A4"/>
      <selection pane="bottomRight"/>
    </sheetView>
  </sheetViews>
  <sheetFormatPr defaultColWidth="9.109375" defaultRowHeight="15.9" customHeight="1"/>
  <cols>
    <col min="1" max="1" width="7.109375" style="20" customWidth="1"/>
    <col min="2" max="2" width="6.33203125" style="20" bestFit="1" customWidth="1"/>
    <col min="3" max="4" width="5.33203125" style="20" bestFit="1" customWidth="1"/>
    <col min="5" max="5" width="7.109375" style="20" customWidth="1"/>
    <col min="6" max="6" width="7.88671875" style="20" customWidth="1"/>
    <col min="7" max="7" width="12.6640625" style="20" bestFit="1" customWidth="1"/>
    <col min="8" max="8" width="13.66406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12" width="6.33203125" style="26" bestFit="1" customWidth="1"/>
    <col min="13" max="13" width="7" style="26" bestFit="1" customWidth="1"/>
    <col min="14" max="14" width="7.6640625" style="26" customWidth="1"/>
    <col min="15" max="18" width="7" style="26" customWidth="1"/>
    <col min="19" max="19" width="7" style="26" bestFit="1" customWidth="1"/>
    <col min="20" max="20" width="6.44140625" style="26" bestFit="1" customWidth="1"/>
    <col min="21" max="21" width="7" style="26" bestFit="1" customWidth="1"/>
    <col min="22" max="23" width="7" style="26" customWidth="1"/>
    <col min="24" max="24" width="7" style="26" bestFit="1" customWidth="1"/>
    <col min="25" max="25" width="7.6640625" style="26" customWidth="1"/>
    <col min="26" max="26" width="6.44140625" style="26" bestFit="1" customWidth="1"/>
    <col min="27" max="27" width="7" style="26" bestFit="1" customWidth="1"/>
    <col min="28" max="28" width="6.33203125" style="26" bestFit="1" customWidth="1"/>
    <col min="29" max="29" width="7" style="26" bestFit="1" customWidth="1"/>
    <col min="30" max="30" width="7" style="26" customWidth="1"/>
    <col min="31" max="31" width="6" style="26" bestFit="1" customWidth="1"/>
    <col min="32" max="33" width="6" style="26" customWidth="1"/>
    <col min="34" max="34" width="1.6640625" style="26" customWidth="1"/>
    <col min="35" max="36" width="6.33203125" style="26" bestFit="1" customWidth="1"/>
    <col min="37" max="37" width="7.6640625" style="26" customWidth="1"/>
    <col min="38" max="41" width="6.33203125" style="26" customWidth="1"/>
    <col min="42" max="42" width="6" style="26" bestFit="1" customWidth="1"/>
    <col min="43" max="43" width="6.44140625" style="26" bestFit="1" customWidth="1"/>
    <col min="44" max="44" width="6.33203125" style="26" bestFit="1" customWidth="1"/>
    <col min="45" max="46" width="6.33203125" style="26" customWidth="1"/>
    <col min="47" max="47" width="6.33203125" style="26" bestFit="1" customWidth="1"/>
    <col min="48" max="48" width="7.6640625" style="26" customWidth="1"/>
    <col min="49" max="50" width="6.44140625" style="26" bestFit="1" customWidth="1"/>
    <col min="51" max="51" width="6.33203125" style="26" bestFit="1" customWidth="1"/>
    <col min="52" max="53" width="6.33203125" style="26" customWidth="1"/>
    <col min="54" max="56" width="6" style="26" bestFit="1" customWidth="1"/>
    <col min="57" max="16384" width="9.109375" style="20"/>
  </cols>
  <sheetData>
    <row r="1" spans="1:56" ht="15.9" customHeight="1">
      <c r="A1" s="2"/>
      <c r="B1" s="4" t="s">
        <v>55</v>
      </c>
      <c r="C1" s="4"/>
      <c r="D1" s="4"/>
      <c r="E1" s="4"/>
      <c r="F1" s="4"/>
      <c r="G1" s="4"/>
      <c r="H1" s="4"/>
      <c r="I1" s="4"/>
      <c r="J1" s="4"/>
      <c r="K1" s="4"/>
      <c r="L1" s="3" t="s">
        <v>33</v>
      </c>
      <c r="M1" s="3" t="s">
        <v>23</v>
      </c>
      <c r="N1" s="3" t="s">
        <v>34</v>
      </c>
      <c r="O1" s="3" t="s">
        <v>71</v>
      </c>
      <c r="P1" s="3" t="s">
        <v>73</v>
      </c>
      <c r="Q1" s="3" t="s">
        <v>49</v>
      </c>
      <c r="R1" s="3" t="s">
        <v>56</v>
      </c>
      <c r="S1" s="3" t="s">
        <v>35</v>
      </c>
      <c r="T1" s="3" t="s">
        <v>36</v>
      </c>
      <c r="U1" s="3" t="s">
        <v>24</v>
      </c>
      <c r="V1" s="3" t="s">
        <v>63</v>
      </c>
      <c r="W1" s="3" t="s">
        <v>62</v>
      </c>
      <c r="X1" s="3" t="s">
        <v>68</v>
      </c>
      <c r="Y1" s="3" t="s">
        <v>37</v>
      </c>
      <c r="Z1" s="3" t="s">
        <v>25</v>
      </c>
      <c r="AA1" s="3" t="s">
        <v>26</v>
      </c>
      <c r="AB1" s="3" t="s">
        <v>38</v>
      </c>
      <c r="AC1" s="3" t="s">
        <v>52</v>
      </c>
      <c r="AD1" s="3" t="s">
        <v>60</v>
      </c>
      <c r="AE1" s="3" t="s">
        <v>27</v>
      </c>
      <c r="AF1" s="3" t="s">
        <v>64</v>
      </c>
      <c r="AG1" s="3" t="s">
        <v>66</v>
      </c>
      <c r="AH1" s="3"/>
      <c r="AI1" s="3" t="s">
        <v>33</v>
      </c>
      <c r="AJ1" s="3" t="s">
        <v>23</v>
      </c>
      <c r="AK1" s="3" t="s">
        <v>34</v>
      </c>
      <c r="AL1" s="3" t="s">
        <v>71</v>
      </c>
      <c r="AM1" s="3" t="s">
        <v>73</v>
      </c>
      <c r="AN1" s="3" t="s">
        <v>49</v>
      </c>
      <c r="AO1" s="3" t="s">
        <v>56</v>
      </c>
      <c r="AP1" s="3" t="s">
        <v>35</v>
      </c>
      <c r="AQ1" s="3" t="s">
        <v>36</v>
      </c>
      <c r="AR1" s="3" t="s">
        <v>24</v>
      </c>
      <c r="AS1" s="3" t="s">
        <v>63</v>
      </c>
      <c r="AT1" s="3" t="s">
        <v>62</v>
      </c>
      <c r="AU1" s="3" t="s">
        <v>68</v>
      </c>
      <c r="AV1" s="3" t="s">
        <v>37</v>
      </c>
      <c r="AW1" s="3" t="s">
        <v>25</v>
      </c>
      <c r="AX1" s="3" t="s">
        <v>26</v>
      </c>
      <c r="AY1" s="3" t="s">
        <v>38</v>
      </c>
      <c r="AZ1" s="3" t="s">
        <v>52</v>
      </c>
      <c r="BA1" s="3" t="s">
        <v>60</v>
      </c>
      <c r="BB1" s="3" t="s">
        <v>27</v>
      </c>
      <c r="BC1" s="3" t="s">
        <v>64</v>
      </c>
      <c r="BD1" s="3" t="s">
        <v>66</v>
      </c>
    </row>
    <row r="2" spans="1:56" ht="15.9" customHeight="1">
      <c r="A2" s="4" t="str">
        <f>Team!A2</f>
        <v>Mob Match - WGC 10k - Wednesday 10th July 2024</v>
      </c>
      <c r="B2" s="4"/>
      <c r="C2" s="4"/>
      <c r="D2" s="4"/>
      <c r="E2" s="4"/>
      <c r="F2" s="4"/>
      <c r="G2" s="4"/>
      <c r="H2" s="4"/>
      <c r="I2" s="4"/>
      <c r="J2" s="4"/>
      <c r="K2" s="4"/>
      <c r="L2" s="5">
        <f>SUM(SMALL(L$4:L$217,{1,2,3,4,5,6,7,8,9,10,11,12}))</f>
        <v>1872</v>
      </c>
      <c r="M2" s="5">
        <f>SUM(SMALL(M$4:M$217,{1,2,3,4,5,6,7,8,9,10,11,12}))</f>
        <v>2424</v>
      </c>
      <c r="N2" s="5">
        <f>SUM(SMALL(N$4:N$217,{1,2,3,4,5,6,7,8,9,10,11,12}))</f>
        <v>1264</v>
      </c>
      <c r="O2" s="5">
        <f>SUM(SMALL(O$4:O$217,{1,2,3,4,5,6,7,8,9,10,11,12}))</f>
        <v>1753</v>
      </c>
      <c r="P2" s="5">
        <f>SUM(SMALL(P$4:P$217,{1,2,3,4,5,6,7,8,9,10,11,12}))</f>
        <v>1943</v>
      </c>
      <c r="Q2" s="5">
        <f>SUM(SMALL(Q$4:Q$217,{1,2,3,4,5,6,7,8,9,10,11,12}))</f>
        <v>1737</v>
      </c>
      <c r="R2" s="5">
        <f>SUM(SMALL(R$4:R$217,{1,2,3,4,5,6,7,8,9,10,11,12}))</f>
        <v>2254</v>
      </c>
      <c r="S2" s="5">
        <f>SUM(SMALL(S$4:S$217,{1,2,3,4,5,6,7,8,9,10,11,12}))</f>
        <v>1285</v>
      </c>
      <c r="T2" s="5">
        <f>SUM(SMALL(T$4:T$217,{1,2,3,4,5,6,7,8,9,10,11,12}))</f>
        <v>386</v>
      </c>
      <c r="U2" s="5">
        <f>SUM(SMALL(U$4:U$217,{1,2,3,4,5,6,7,8,9,10,11,12}))</f>
        <v>2424</v>
      </c>
      <c r="V2" s="5">
        <f>SUM(SMALL(V$4:V$217,{1,2,3,4,5,6,7,8,9,10,11,12}))</f>
        <v>2168</v>
      </c>
      <c r="W2" s="5">
        <f>SUM(SMALL(W$4:W$217,{1,2,3,4,5,6,7,8,9,10,11,12}))</f>
        <v>1746</v>
      </c>
      <c r="X2" s="5">
        <f>SUM(SMALL(X$4:X$217,{1,2,3,4,5,6,7,8,9,10,11,12}))</f>
        <v>1801</v>
      </c>
      <c r="Y2" s="5">
        <f>SUM(SMALL(Y$4:Y$217,{1,2,3,4,5,6,7,8,9,10,11,12}))</f>
        <v>1527</v>
      </c>
      <c r="Z2" s="5">
        <f>SUM(SMALL(Z$4:Z$217,{1,2,3,4,5,6,7,8,9,10,11,12}))</f>
        <v>1104</v>
      </c>
      <c r="AA2" s="5">
        <f>SUM(SMALL(AA$4:AA$217,{1,2,3,4,5,6,7,8,9,10,11,12}))</f>
        <v>1433</v>
      </c>
      <c r="AB2" s="5">
        <f>SUM(SMALL(AB$4:AB$217,{1,2,3,4,5,6,7,8,9,10,11,12}))</f>
        <v>397</v>
      </c>
      <c r="AC2" s="5">
        <f>SUM(SMALL(AC$4:AC$217,{1,2,3,4,5,6,7,8,9,10,11,12}))</f>
        <v>1719</v>
      </c>
      <c r="AD2" s="5">
        <f>SUM(SMALL(AD$4:AD$217,{1,2,3,4,5,6,7,8,9,10,11,12}))</f>
        <v>1326</v>
      </c>
      <c r="AE2" s="5">
        <f>SUM(SMALL(AE$4:AE$217,{1,2,3,4,5,6,7,8,9,10,11,12}))</f>
        <v>1389</v>
      </c>
      <c r="AF2" s="5">
        <f>SUM(SMALL(AF$4:AF$217,{1,2,3,4,5,6,7,8,9,10,11,12}))</f>
        <v>1361</v>
      </c>
      <c r="AG2" s="5">
        <f>SUM(SMALL(AG$4:AG$217,{1,2,3,4,5,6,7,8,9,10,11,12}))</f>
        <v>1906</v>
      </c>
      <c r="AH2" s="3"/>
      <c r="AI2" s="5">
        <f>SUM(SMALL(AI$4:AI$217,{1,2,3,4,5,6}))</f>
        <v>560</v>
      </c>
      <c r="AJ2" s="5">
        <f>SUM(SMALL(AJ$4:AJ$217,{1,2,3,4,5,6}))</f>
        <v>900</v>
      </c>
      <c r="AK2" s="5">
        <f>SUM(SMALL(AK$4:AK$217,{1,2,3,4,5,6}))</f>
        <v>365</v>
      </c>
      <c r="AL2" s="5">
        <f>SUM(SMALL(AL$4:AL$217,{1,2,3,4,5,6}))</f>
        <v>538</v>
      </c>
      <c r="AM2" s="5">
        <f>SUM(SMALL(AM$4:AM$217,{1,2,3,4,5,6}))</f>
        <v>608</v>
      </c>
      <c r="AN2" s="5">
        <f>SUM(SMALL(AN$4:AN$217,{1,2,3,4,5,6}))</f>
        <v>516</v>
      </c>
      <c r="AO2" s="5">
        <f>SUM(SMALL(AO$4:AO$217,{1,2,3,4,5,6}))</f>
        <v>900</v>
      </c>
      <c r="AP2" s="5">
        <f>SUM(SMALL(AP$4:AP$217,{1,2,3,4,5,6}))</f>
        <v>457</v>
      </c>
      <c r="AQ2" s="5">
        <f>SUM(SMALL(AQ$4:AQ$217,{1,2,3,4,5,6}))</f>
        <v>164</v>
      </c>
      <c r="AR2" s="5">
        <f>SUM(SMALL(AR$4:AR$217,{1,2,3,4,5,6}))</f>
        <v>900</v>
      </c>
      <c r="AS2" s="5">
        <f>SUM(SMALL(AS$4:AS$217,{1,2,3,4,5,6}))</f>
        <v>741</v>
      </c>
      <c r="AT2" s="5">
        <f>SUM(SMALL(AT$4:AT$217,{1,2,3,4,5,6}))</f>
        <v>359</v>
      </c>
      <c r="AU2" s="5">
        <f>SUM(SMALL(AU$4:AU$217,{1,2,3,4,5,6}))</f>
        <v>526</v>
      </c>
      <c r="AV2" s="5">
        <f>SUM(SMALL(AV$4:AV$217,{1,2,3,4,5,6}))</f>
        <v>312</v>
      </c>
      <c r="AW2" s="5">
        <f>SUM(SMALL(AW$4:AW$217,{1,2,3,4,5,6}))</f>
        <v>116</v>
      </c>
      <c r="AX2" s="5">
        <f>SUM(SMALL(AX$4:AX$217,{1,2,3,4,5,6}))</f>
        <v>298</v>
      </c>
      <c r="AY2" s="5">
        <f>SUM(SMALL(AY$4:AY$217,{1,2,3,4,5,6}))</f>
        <v>101</v>
      </c>
      <c r="AZ2" s="5">
        <f>SUM(SMALL(AZ$4:AZ$217,{1,2,3,4,5,6}))</f>
        <v>749</v>
      </c>
      <c r="BA2" s="5">
        <f>SUM(SMALL(BA$4:BA$217,{1,2,3,4,5,6}))</f>
        <v>441</v>
      </c>
      <c r="BB2" s="5">
        <f>SUM(SMALL(BB$4:BB$217,{1,2,3,4,5,6}))</f>
        <v>283</v>
      </c>
      <c r="BC2" s="5">
        <f>SUM(SMALL(BC$4:BC$217,{1,2,3,4,5,6}))</f>
        <v>224</v>
      </c>
      <c r="BD2" s="5">
        <f>SUM(SMALL(BD$4:BD$217,{1,2,3,4,5,6}))</f>
        <v>626</v>
      </c>
    </row>
    <row r="3" spans="1:56" s="2" customFormat="1" ht="15.9" customHeight="1">
      <c r="A3" s="3" t="s">
        <v>19</v>
      </c>
      <c r="B3" s="3" t="s">
        <v>2</v>
      </c>
      <c r="C3" s="2" t="s">
        <v>18</v>
      </c>
      <c r="D3" s="3" t="s">
        <v>3</v>
      </c>
      <c r="E3" s="3" t="s">
        <v>4</v>
      </c>
      <c r="F3" s="3" t="s">
        <v>5</v>
      </c>
      <c r="G3" s="2" t="s">
        <v>6</v>
      </c>
      <c r="H3" s="2" t="s">
        <v>7</v>
      </c>
      <c r="I3" s="3" t="s">
        <v>8</v>
      </c>
      <c r="J3" s="3" t="s">
        <v>9</v>
      </c>
      <c r="K3" s="3" t="s">
        <v>10</v>
      </c>
      <c r="L3" s="5">
        <f>COUNT(SMALL(L$4:L$217,{1,2,3,4,5,6,7,8,9,10,11,12}))</f>
        <v>12</v>
      </c>
      <c r="M3" s="5">
        <f>COUNT(SMALL(M$4:M$217,{1,2,3,4,5,6,7,8,9,10,11,12}))</f>
        <v>12</v>
      </c>
      <c r="N3" s="5">
        <f>COUNT(SMALL(N$4:N$217,{1,2,3,4,5,6,7,8,9,10,11,12}))</f>
        <v>12</v>
      </c>
      <c r="O3" s="5">
        <f>COUNT(SMALL(O$4:O$217,{1,2,3,4,5,6,7,8,9,10,11,12}))</f>
        <v>12</v>
      </c>
      <c r="P3" s="5">
        <f>COUNT(SMALL(P$4:P$217,{1,2,3,4,5,6,7,8,9,10,11,12}))</f>
        <v>12</v>
      </c>
      <c r="Q3" s="5">
        <f>COUNT(SMALL(Q$4:Q$217,{1,2,3,4,5,6,7,8,9,10,11,12}))</f>
        <v>12</v>
      </c>
      <c r="R3" s="5">
        <f>COUNT(SMALL(R$4:R$217,{1,2,3,4,5,6,7,8,9,10,11,12}))</f>
        <v>12</v>
      </c>
      <c r="S3" s="5">
        <f>COUNT(SMALL(S$4:S$217,{1,2,3,4,5,6,7,8,9,10,11,12}))</f>
        <v>12</v>
      </c>
      <c r="T3" s="5">
        <f>COUNT(SMALL(T$4:T$217,{1,2,3,4,5,6,7,8,9,10,11,12}))</f>
        <v>12</v>
      </c>
      <c r="U3" s="5">
        <f>COUNT(SMALL(U$4:U$217,{1,2,3,4,5,6,7,8,9,10,11,12}))</f>
        <v>12</v>
      </c>
      <c r="V3" s="5">
        <f>COUNT(SMALL(V$4:V$217,{1,2,3,4,5,6,7,8,9,10,11,12}))</f>
        <v>12</v>
      </c>
      <c r="W3" s="5">
        <f>COUNT(SMALL(W$4:W$217,{1,2,3,4,5,6,7,8,9,10,11,12}))</f>
        <v>12</v>
      </c>
      <c r="X3" s="5">
        <f>COUNT(SMALL(X$4:X$217,{1,2,3,4,5,6,7,8,9,10,11,12}))</f>
        <v>12</v>
      </c>
      <c r="Y3" s="5">
        <f>COUNT(SMALL(Y$4:Y$217,{1,2,3,4,5,6,7,8,9,10,11,12}))</f>
        <v>12</v>
      </c>
      <c r="Z3" s="5">
        <f>COUNT(SMALL(Z$4:Z$217,{1,2,3,4,5,6,7,8,9,10,11,12}))</f>
        <v>12</v>
      </c>
      <c r="AA3" s="5">
        <f>COUNT(SMALL(AA$4:AA$217,{1,2,3,4,5,6,7,8,9,10,11,12}))</f>
        <v>12</v>
      </c>
      <c r="AB3" s="5">
        <f>COUNT(SMALL(AB$4:AB$217,{1,2,3,4,5,6,7,8,9,10,11,12}))</f>
        <v>12</v>
      </c>
      <c r="AC3" s="5">
        <f>COUNT(SMALL(AC$4:AC$217,{1,2,3,4,5,6,7,8,9,10,11,12}))</f>
        <v>12</v>
      </c>
      <c r="AD3" s="5">
        <f>COUNT(SMALL(AD$4:AD$217,{1,2,3,4,5,6,7,8,9,10,11,12}))</f>
        <v>12</v>
      </c>
      <c r="AE3" s="5">
        <f>COUNT(SMALL(AE$4:AE$217,{1,2,3,4,5,6,7,8,9,10,11,12}))</f>
        <v>12</v>
      </c>
      <c r="AF3" s="5">
        <f>COUNT(SMALL(AF$4:AF$217,{1,2,3,4,5,6,7,8,9,10,11,12}))</f>
        <v>12</v>
      </c>
      <c r="AG3" s="5">
        <f>COUNT(SMALL(AG$4:AG$217,{1,2,3,4,5,6,7,8,9,10,11,12}))</f>
        <v>12</v>
      </c>
      <c r="AH3" s="3"/>
      <c r="AI3" s="5">
        <f>COUNT(SMALL(AI$4:AI$217,{1,2,3,4,5,6}))</f>
        <v>6</v>
      </c>
      <c r="AJ3" s="5">
        <f>COUNT(SMALL(AJ$4:AJ$217,{1,2,3,4,5,6}))</f>
        <v>6</v>
      </c>
      <c r="AK3" s="5">
        <f>COUNT(SMALL(AK$4:AK$217,{1,2,3,4,5,6}))</f>
        <v>6</v>
      </c>
      <c r="AL3" s="5">
        <f>COUNT(SMALL(AL$4:AL$217,{1,2,3,4,5,6}))</f>
        <v>6</v>
      </c>
      <c r="AM3" s="5">
        <f>COUNT(SMALL(AM$4:AM$217,{1,2,3,4,5,6}))</f>
        <v>6</v>
      </c>
      <c r="AN3" s="5">
        <f>COUNT(SMALL(AN$4:AN$217,{1,2,3,4,5,6}))</f>
        <v>6</v>
      </c>
      <c r="AO3" s="5">
        <f>COUNT(SMALL(AO$4:AO$217,{1,2,3,4,5,6}))</f>
        <v>6</v>
      </c>
      <c r="AP3" s="5">
        <f>COUNT(SMALL(AP$4:AP$217,{1,2,3,4,5,6}))</f>
        <v>6</v>
      </c>
      <c r="AQ3" s="5">
        <f>COUNT(SMALL(AQ$4:AQ$217,{1,2,3,4,5,6}))</f>
        <v>6</v>
      </c>
      <c r="AR3" s="5">
        <f>COUNT(SMALL(AR$4:AR$217,{1,2,3,4,5,6}))</f>
        <v>6</v>
      </c>
      <c r="AS3" s="5">
        <f>COUNT(SMALL(AS$4:AS$217,{1,2,3,4,5,6}))</f>
        <v>6</v>
      </c>
      <c r="AT3" s="5">
        <f>COUNT(SMALL(AT$4:AT$217,{1,2,3,4,5,6}))</f>
        <v>6</v>
      </c>
      <c r="AU3" s="5">
        <f>COUNT(SMALL(AU$4:AU$217,{1,2,3,4,5,6}))</f>
        <v>6</v>
      </c>
      <c r="AV3" s="5">
        <f>COUNT(SMALL(AV$4:AV$217,{1,2,3,4,5,6}))</f>
        <v>6</v>
      </c>
      <c r="AW3" s="5">
        <f>COUNT(SMALL(AW$4:AW$217,{1,2,3,4,5,6}))</f>
        <v>6</v>
      </c>
      <c r="AX3" s="5">
        <f>COUNT(SMALL(AX$4:AX$217,{1,2,3,4,5,6}))</f>
        <v>6</v>
      </c>
      <c r="AY3" s="5">
        <f>COUNT(SMALL(AY$4:AY$217,{1,2,3,4,5,6}))</f>
        <v>6</v>
      </c>
      <c r="AZ3" s="5">
        <f>COUNT(SMALL(AZ$4:AZ$217,{1,2,3,4,5,6}))</f>
        <v>6</v>
      </c>
      <c r="BA3" s="5">
        <f>COUNT(SMALL(BA$4:BA$217,{1,2,3,4,5,6}))</f>
        <v>6</v>
      </c>
      <c r="BB3" s="5">
        <f>COUNT(SMALL(BB$4:BB$217,{1,2,3,4,5,6}))</f>
        <v>6</v>
      </c>
      <c r="BC3" s="5">
        <f>COUNT(SMALL(BC$4:BC$217,{1,2,3,4,5,6}))</f>
        <v>6</v>
      </c>
      <c r="BD3" s="5">
        <f>COUNT(SMALL(BD$4:BD$217,{1,2,3,4,5,6}))</f>
        <v>6</v>
      </c>
    </row>
    <row r="4" spans="1:56" ht="15.6" customHeight="1">
      <c r="A4" s="36">
        <v>1</v>
      </c>
      <c r="B4" s="36">
        <v>1</v>
      </c>
      <c r="C4" s="36"/>
      <c r="D4" s="36"/>
      <c r="E4">
        <v>1676</v>
      </c>
      <c r="F4" t="s">
        <v>447</v>
      </c>
      <c r="G4" s="43" t="s">
        <v>638</v>
      </c>
      <c r="H4" s="43" t="s">
        <v>639</v>
      </c>
      <c r="I4" s="36" t="s">
        <v>80</v>
      </c>
      <c r="J4" s="36" t="s">
        <v>71</v>
      </c>
      <c r="K4" s="36" t="s">
        <v>0</v>
      </c>
      <c r="L4" s="11"/>
      <c r="M4" s="11"/>
      <c r="N4" s="11"/>
      <c r="O4" s="11">
        <f>$B4</f>
        <v>1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</row>
    <row r="5" spans="1:56" ht="15.9" customHeight="1">
      <c r="A5" s="36">
        <v>2</v>
      </c>
      <c r="B5" s="36">
        <v>2</v>
      </c>
      <c r="C5" s="36"/>
      <c r="D5" s="36"/>
      <c r="E5">
        <v>667</v>
      </c>
      <c r="F5" t="s">
        <v>448</v>
      </c>
      <c r="G5" s="43" t="s">
        <v>640</v>
      </c>
      <c r="H5" s="43" t="s">
        <v>641</v>
      </c>
      <c r="I5" s="36" t="s">
        <v>80</v>
      </c>
      <c r="J5" s="36" t="s">
        <v>36</v>
      </c>
      <c r="K5" s="36" t="s">
        <v>0</v>
      </c>
      <c r="L5" s="11"/>
      <c r="M5" s="11"/>
      <c r="N5" s="11"/>
      <c r="O5" s="11"/>
      <c r="P5" s="11"/>
      <c r="Q5" s="11"/>
      <c r="R5" s="11"/>
      <c r="S5" s="11"/>
      <c r="T5" s="11">
        <f>$B5</f>
        <v>2</v>
      </c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</row>
    <row r="6" spans="1:56" ht="15.9" customHeight="1">
      <c r="A6" s="36">
        <v>3</v>
      </c>
      <c r="B6" s="36">
        <v>3</v>
      </c>
      <c r="C6" s="36">
        <v>1</v>
      </c>
      <c r="D6" s="36">
        <v>1</v>
      </c>
      <c r="E6">
        <v>277</v>
      </c>
      <c r="F6" t="s">
        <v>497</v>
      </c>
      <c r="G6" s="43" t="s">
        <v>642</v>
      </c>
      <c r="H6" s="43" t="s">
        <v>643</v>
      </c>
      <c r="I6" s="36" t="s">
        <v>644</v>
      </c>
      <c r="J6" s="36" t="s">
        <v>38</v>
      </c>
      <c r="K6" s="36" t="s">
        <v>0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>
        <f>$B6</f>
        <v>3</v>
      </c>
      <c r="AC6" s="11"/>
      <c r="AD6" s="11"/>
      <c r="AE6" s="11"/>
      <c r="AF6" s="11"/>
      <c r="AG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>
        <f>$D6</f>
        <v>1</v>
      </c>
      <c r="AZ6" s="11"/>
      <c r="BA6" s="11"/>
      <c r="BB6" s="11"/>
      <c r="BC6" s="11"/>
      <c r="BD6" s="11"/>
    </row>
    <row r="7" spans="1:56" ht="15.9" customHeight="1">
      <c r="A7" s="36">
        <v>4</v>
      </c>
      <c r="B7" s="36">
        <v>4</v>
      </c>
      <c r="C7" s="36"/>
      <c r="D7" s="36"/>
      <c r="E7">
        <v>2058</v>
      </c>
      <c r="F7" t="s">
        <v>449</v>
      </c>
      <c r="G7" s="43" t="s">
        <v>645</v>
      </c>
      <c r="H7" s="43" t="s">
        <v>646</v>
      </c>
      <c r="I7" s="36" t="s">
        <v>80</v>
      </c>
      <c r="J7" s="36" t="s">
        <v>36</v>
      </c>
      <c r="K7" s="36" t="s">
        <v>0</v>
      </c>
      <c r="L7" s="11"/>
      <c r="M7" s="11"/>
      <c r="N7" s="11"/>
      <c r="O7" s="11"/>
      <c r="P7" s="11"/>
      <c r="Q7" s="11"/>
      <c r="R7" s="11"/>
      <c r="S7" s="11"/>
      <c r="T7" s="11">
        <f>$B7</f>
        <v>4</v>
      </c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</row>
    <row r="8" spans="1:56" ht="15.9" customHeight="1">
      <c r="A8" s="36">
        <v>5</v>
      </c>
      <c r="B8" s="36">
        <v>5</v>
      </c>
      <c r="C8" s="36">
        <v>2</v>
      </c>
      <c r="D8" s="36">
        <v>2</v>
      </c>
      <c r="E8">
        <v>942</v>
      </c>
      <c r="F8" t="s">
        <v>498</v>
      </c>
      <c r="G8" s="43" t="s">
        <v>647</v>
      </c>
      <c r="H8" s="43" t="s">
        <v>648</v>
      </c>
      <c r="I8" s="36" t="s">
        <v>644</v>
      </c>
      <c r="J8" s="36" t="s">
        <v>64</v>
      </c>
      <c r="K8" s="36" t="s">
        <v>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>
        <f>$B8</f>
        <v>5</v>
      </c>
      <c r="AG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>
        <f>$D8</f>
        <v>2</v>
      </c>
      <c r="BD8" s="11"/>
    </row>
    <row r="9" spans="1:56" ht="15.9" customHeight="1">
      <c r="A9" s="36">
        <v>6</v>
      </c>
      <c r="B9" s="36">
        <v>6</v>
      </c>
      <c r="C9" s="36"/>
      <c r="D9" s="36"/>
      <c r="E9">
        <v>449</v>
      </c>
      <c r="F9" t="s">
        <v>450</v>
      </c>
      <c r="G9" s="43" t="s">
        <v>649</v>
      </c>
      <c r="H9" s="43" t="s">
        <v>650</v>
      </c>
      <c r="I9" s="36" t="s">
        <v>80</v>
      </c>
      <c r="J9" s="36" t="s">
        <v>37</v>
      </c>
      <c r="K9" s="36" t="s">
        <v>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>
        <f>$B9</f>
        <v>6</v>
      </c>
      <c r="Z9" s="11"/>
      <c r="AA9" s="11"/>
      <c r="AB9" s="11"/>
      <c r="AC9" s="11"/>
      <c r="AD9" s="11"/>
      <c r="AE9" s="11"/>
      <c r="AF9" s="11"/>
      <c r="AG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</row>
    <row r="10" spans="1:56" ht="15.9" customHeight="1">
      <c r="A10" s="36">
        <v>7</v>
      </c>
      <c r="B10" s="36">
        <v>7</v>
      </c>
      <c r="C10" s="36"/>
      <c r="D10" s="36"/>
      <c r="E10">
        <v>177</v>
      </c>
      <c r="F10" t="s">
        <v>451</v>
      </c>
      <c r="G10" s="43" t="s">
        <v>651</v>
      </c>
      <c r="H10" s="43" t="s">
        <v>652</v>
      </c>
      <c r="I10" s="36" t="s">
        <v>80</v>
      </c>
      <c r="J10" s="36" t="s">
        <v>38</v>
      </c>
      <c r="K10" s="36" t="s">
        <v>0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>
        <f>$B10</f>
        <v>7</v>
      </c>
      <c r="AC10" s="11"/>
      <c r="AD10" s="11"/>
      <c r="AE10" s="11"/>
      <c r="AF10" s="11"/>
      <c r="AG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</row>
    <row r="11" spans="1:56" ht="15.9" customHeight="1">
      <c r="A11" s="36">
        <v>8</v>
      </c>
      <c r="B11" s="36">
        <v>8</v>
      </c>
      <c r="C11" s="36"/>
      <c r="D11" s="36"/>
      <c r="E11">
        <v>910</v>
      </c>
      <c r="F11" t="s">
        <v>452</v>
      </c>
      <c r="G11" s="43" t="s">
        <v>653</v>
      </c>
      <c r="H11" s="43" t="s">
        <v>654</v>
      </c>
      <c r="I11" s="36" t="s">
        <v>80</v>
      </c>
      <c r="J11" s="36" t="s">
        <v>64</v>
      </c>
      <c r="K11" s="36" t="s">
        <v>0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>
        <f>$B11</f>
        <v>8</v>
      </c>
      <c r="AG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</row>
    <row r="12" spans="1:56" ht="15.9" customHeight="1">
      <c r="A12" s="36">
        <v>9</v>
      </c>
      <c r="B12" s="36">
        <v>9</v>
      </c>
      <c r="C12" s="36">
        <v>3</v>
      </c>
      <c r="D12" s="36">
        <v>3</v>
      </c>
      <c r="E12">
        <v>560</v>
      </c>
      <c r="F12" t="s">
        <v>499</v>
      </c>
      <c r="G12" s="43" t="s">
        <v>655</v>
      </c>
      <c r="H12" s="43" t="s">
        <v>656</v>
      </c>
      <c r="I12" s="36" t="s">
        <v>644</v>
      </c>
      <c r="J12" s="36" t="s">
        <v>25</v>
      </c>
      <c r="K12" s="36" t="s">
        <v>0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>
        <f>$B12</f>
        <v>9</v>
      </c>
      <c r="AA12" s="11"/>
      <c r="AB12" s="11"/>
      <c r="AC12" s="11"/>
      <c r="AD12" s="11"/>
      <c r="AE12" s="11"/>
      <c r="AF12" s="11"/>
      <c r="AG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>
        <f>$D12</f>
        <v>3</v>
      </c>
      <c r="AX12" s="11"/>
      <c r="AY12" s="11"/>
      <c r="AZ12" s="11"/>
      <c r="BA12" s="11"/>
      <c r="BB12" s="11"/>
      <c r="BC12" s="11"/>
      <c r="BD12" s="11"/>
    </row>
    <row r="13" spans="1:56" ht="15.9" customHeight="1">
      <c r="A13" s="36">
        <v>10</v>
      </c>
      <c r="B13" s="36">
        <v>10</v>
      </c>
      <c r="C13" s="36">
        <v>1</v>
      </c>
      <c r="D13" s="36">
        <v>4</v>
      </c>
      <c r="E13">
        <v>325</v>
      </c>
      <c r="F13" t="s">
        <v>500</v>
      </c>
      <c r="G13" s="43" t="s">
        <v>657</v>
      </c>
      <c r="H13" s="43" t="s">
        <v>658</v>
      </c>
      <c r="I13" s="36" t="s">
        <v>659</v>
      </c>
      <c r="J13" s="36" t="s">
        <v>27</v>
      </c>
      <c r="K13" s="36" t="s">
        <v>0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>
        <f>$B13</f>
        <v>10</v>
      </c>
      <c r="AF13" s="11"/>
      <c r="AG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>
        <f>$D13</f>
        <v>4</v>
      </c>
      <c r="BC13" s="11"/>
      <c r="BD13" s="11"/>
    </row>
    <row r="14" spans="1:56" ht="15.9" customHeight="1">
      <c r="A14" s="36">
        <v>11</v>
      </c>
      <c r="B14" s="36">
        <v>11</v>
      </c>
      <c r="C14" s="36">
        <v>4</v>
      </c>
      <c r="D14" s="36">
        <v>5</v>
      </c>
      <c r="E14">
        <v>156</v>
      </c>
      <c r="F14" t="s">
        <v>501</v>
      </c>
      <c r="G14" s="43" t="s">
        <v>660</v>
      </c>
      <c r="H14" s="43" t="s">
        <v>661</v>
      </c>
      <c r="I14" s="36" t="s">
        <v>644</v>
      </c>
      <c r="J14" s="36" t="s">
        <v>38</v>
      </c>
      <c r="K14" s="36" t="s">
        <v>0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>
        <f>$B14</f>
        <v>11</v>
      </c>
      <c r="AC14" s="11"/>
      <c r="AD14" s="11"/>
      <c r="AE14" s="11"/>
      <c r="AF14" s="11"/>
      <c r="AG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>
        <f>$D14</f>
        <v>5</v>
      </c>
      <c r="AZ14" s="11"/>
      <c r="BA14" s="11"/>
      <c r="BB14" s="11"/>
      <c r="BC14" s="11"/>
      <c r="BD14" s="11"/>
    </row>
    <row r="15" spans="1:56" ht="15.9" customHeight="1">
      <c r="A15" s="36">
        <v>12</v>
      </c>
      <c r="B15" s="36">
        <v>12</v>
      </c>
      <c r="C15" s="36"/>
      <c r="D15" s="36"/>
      <c r="E15">
        <v>250</v>
      </c>
      <c r="F15" t="s">
        <v>453</v>
      </c>
      <c r="G15" s="43" t="s">
        <v>662</v>
      </c>
      <c r="H15" s="43" t="s">
        <v>663</v>
      </c>
      <c r="I15" s="36" t="s">
        <v>80</v>
      </c>
      <c r="J15" s="36" t="s">
        <v>38</v>
      </c>
      <c r="K15" s="36" t="s">
        <v>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>
        <f>$B15</f>
        <v>12</v>
      </c>
      <c r="AC15" s="11"/>
      <c r="AD15" s="11"/>
      <c r="AE15" s="11"/>
      <c r="AF15" s="11"/>
      <c r="AG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</row>
    <row r="16" spans="1:56" ht="15.9" customHeight="1">
      <c r="A16" s="36">
        <v>13</v>
      </c>
      <c r="B16" s="36">
        <v>13</v>
      </c>
      <c r="C16" s="36">
        <v>2</v>
      </c>
      <c r="D16" s="36">
        <v>6</v>
      </c>
      <c r="E16">
        <v>301</v>
      </c>
      <c r="F16" t="s">
        <v>502</v>
      </c>
      <c r="G16" s="43" t="s">
        <v>661</v>
      </c>
      <c r="H16" s="43" t="s">
        <v>664</v>
      </c>
      <c r="I16" s="36" t="s">
        <v>659</v>
      </c>
      <c r="J16" s="36" t="s">
        <v>27</v>
      </c>
      <c r="K16" s="36" t="s">
        <v>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>
        <f>$B16</f>
        <v>13</v>
      </c>
      <c r="AF16" s="11"/>
      <c r="AG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>
        <f>$D16</f>
        <v>6</v>
      </c>
      <c r="BC16" s="11"/>
      <c r="BD16" s="11"/>
    </row>
    <row r="17" spans="1:56" ht="15.9" customHeight="1">
      <c r="A17" s="36">
        <v>14</v>
      </c>
      <c r="B17" s="36">
        <v>14</v>
      </c>
      <c r="C17" s="36">
        <v>5</v>
      </c>
      <c r="D17" s="36">
        <v>7</v>
      </c>
      <c r="E17">
        <v>2040</v>
      </c>
      <c r="F17" t="s">
        <v>502</v>
      </c>
      <c r="G17" s="43" t="s">
        <v>665</v>
      </c>
      <c r="H17" s="43" t="s">
        <v>232</v>
      </c>
      <c r="I17" s="36" t="s">
        <v>644</v>
      </c>
      <c r="J17" s="36" t="s">
        <v>66</v>
      </c>
      <c r="K17" s="36" t="s">
        <v>0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>
        <f>$B17</f>
        <v>14</v>
      </c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>
        <f>$D17</f>
        <v>7</v>
      </c>
    </row>
    <row r="18" spans="1:56" ht="15.9" customHeight="1">
      <c r="A18" s="36">
        <v>15</v>
      </c>
      <c r="B18" s="36">
        <v>15</v>
      </c>
      <c r="C18" s="36">
        <v>6</v>
      </c>
      <c r="D18" s="36">
        <v>8</v>
      </c>
      <c r="E18">
        <v>2191</v>
      </c>
      <c r="F18" t="s">
        <v>503</v>
      </c>
      <c r="G18" s="43" t="s">
        <v>666</v>
      </c>
      <c r="H18" s="43" t="s">
        <v>667</v>
      </c>
      <c r="I18" s="36" t="s">
        <v>644</v>
      </c>
      <c r="J18" s="36" t="s">
        <v>25</v>
      </c>
      <c r="K18" s="36" t="s">
        <v>0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>
        <f>$B18</f>
        <v>15</v>
      </c>
      <c r="AA18" s="11"/>
      <c r="AB18" s="11"/>
      <c r="AC18" s="11"/>
      <c r="AD18" s="11"/>
      <c r="AE18" s="11"/>
      <c r="AF18" s="11"/>
      <c r="AG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>
        <f>$D18</f>
        <v>8</v>
      </c>
      <c r="AX18" s="11"/>
      <c r="AY18" s="11"/>
      <c r="AZ18" s="11"/>
      <c r="BA18" s="11"/>
      <c r="BB18" s="11"/>
      <c r="BC18" s="11"/>
      <c r="BD18" s="11"/>
    </row>
    <row r="19" spans="1:56" ht="15.9" customHeight="1">
      <c r="A19" s="36">
        <v>16</v>
      </c>
      <c r="B19" s="36">
        <v>16</v>
      </c>
      <c r="C19" s="36"/>
      <c r="D19" s="36"/>
      <c r="E19">
        <v>653</v>
      </c>
      <c r="F19" t="s">
        <v>454</v>
      </c>
      <c r="G19" s="43" t="s">
        <v>668</v>
      </c>
      <c r="H19" s="43" t="s">
        <v>669</v>
      </c>
      <c r="I19" s="36" t="s">
        <v>80</v>
      </c>
      <c r="J19" s="36" t="s">
        <v>36</v>
      </c>
      <c r="K19" s="36" t="s">
        <v>0</v>
      </c>
      <c r="L19" s="11"/>
      <c r="M19" s="11"/>
      <c r="N19" s="11"/>
      <c r="O19" s="11"/>
      <c r="P19" s="11"/>
      <c r="Q19" s="11"/>
      <c r="R19" s="11"/>
      <c r="S19" s="11"/>
      <c r="T19" s="11">
        <f>$B19</f>
        <v>16</v>
      </c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</row>
    <row r="20" spans="1:56" ht="15.9" customHeight="1">
      <c r="A20" s="36">
        <v>17</v>
      </c>
      <c r="B20" s="36">
        <v>17</v>
      </c>
      <c r="C20" s="36"/>
      <c r="D20" s="36"/>
      <c r="E20">
        <v>1014</v>
      </c>
      <c r="F20" t="s">
        <v>455</v>
      </c>
      <c r="G20" s="43" t="s">
        <v>670</v>
      </c>
      <c r="H20" s="43" t="s">
        <v>671</v>
      </c>
      <c r="I20" s="36" t="s">
        <v>80</v>
      </c>
      <c r="J20" s="36" t="s">
        <v>35</v>
      </c>
      <c r="K20" s="36" t="s">
        <v>0</v>
      </c>
      <c r="L20" s="11"/>
      <c r="M20" s="11"/>
      <c r="N20" s="11"/>
      <c r="O20" s="11"/>
      <c r="P20" s="11"/>
      <c r="Q20" s="11"/>
      <c r="R20" s="11"/>
      <c r="S20" s="11">
        <f>$B20</f>
        <v>17</v>
      </c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</row>
    <row r="21" spans="1:56" ht="15.9" customHeight="1">
      <c r="A21" s="36">
        <v>18</v>
      </c>
      <c r="B21" s="36">
        <v>18</v>
      </c>
      <c r="C21" s="36"/>
      <c r="D21" s="36"/>
      <c r="E21">
        <v>1443</v>
      </c>
      <c r="F21" t="s">
        <v>456</v>
      </c>
      <c r="G21" s="43" t="s">
        <v>672</v>
      </c>
      <c r="H21" s="43" t="s">
        <v>673</v>
      </c>
      <c r="I21" s="36" t="s">
        <v>80</v>
      </c>
      <c r="J21" s="36" t="s">
        <v>68</v>
      </c>
      <c r="K21" s="36" t="s">
        <v>0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>
        <f>$B21</f>
        <v>18</v>
      </c>
      <c r="Y21" s="11"/>
      <c r="Z21" s="11"/>
      <c r="AA21" s="11"/>
      <c r="AB21" s="11"/>
      <c r="AC21" s="11"/>
      <c r="AD21" s="11"/>
      <c r="AE21" s="11"/>
      <c r="AF21" s="11"/>
      <c r="AG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</row>
    <row r="22" spans="1:56" ht="15.9" customHeight="1">
      <c r="A22" s="36">
        <v>19</v>
      </c>
      <c r="B22" s="36">
        <v>19</v>
      </c>
      <c r="C22" s="36"/>
      <c r="D22" s="36"/>
      <c r="E22">
        <v>765</v>
      </c>
      <c r="F22" t="s">
        <v>457</v>
      </c>
      <c r="G22" s="43" t="s">
        <v>674</v>
      </c>
      <c r="H22" s="43" t="s">
        <v>675</v>
      </c>
      <c r="I22" s="36" t="s">
        <v>80</v>
      </c>
      <c r="J22" s="36" t="s">
        <v>36</v>
      </c>
      <c r="K22" s="36" t="s">
        <v>0</v>
      </c>
      <c r="L22" s="11"/>
      <c r="M22" s="11"/>
      <c r="N22" s="11"/>
      <c r="O22" s="11"/>
      <c r="P22" s="11"/>
      <c r="Q22" s="11"/>
      <c r="R22" s="11"/>
      <c r="S22" s="11"/>
      <c r="T22" s="11">
        <f>$B22</f>
        <v>19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</row>
    <row r="23" spans="1:56" ht="15.9" customHeight="1">
      <c r="A23" s="36">
        <v>20</v>
      </c>
      <c r="B23" s="36">
        <v>20</v>
      </c>
      <c r="C23" s="36"/>
      <c r="D23" s="36"/>
      <c r="E23">
        <v>229</v>
      </c>
      <c r="F23" t="s">
        <v>458</v>
      </c>
      <c r="G23" s="43" t="s">
        <v>676</v>
      </c>
      <c r="H23" s="43" t="s">
        <v>677</v>
      </c>
      <c r="I23" s="36" t="s">
        <v>80</v>
      </c>
      <c r="J23" s="36" t="s">
        <v>38</v>
      </c>
      <c r="K23" s="36" t="s">
        <v>0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>
        <f>$B23</f>
        <v>20</v>
      </c>
      <c r="AC23" s="11"/>
      <c r="AD23" s="11"/>
      <c r="AE23" s="11"/>
      <c r="AF23" s="11"/>
      <c r="AG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</row>
    <row r="24" spans="1:56" ht="15.9" customHeight="1">
      <c r="A24" s="36">
        <v>21</v>
      </c>
      <c r="B24" s="36">
        <v>21</v>
      </c>
      <c r="C24" s="36">
        <v>7</v>
      </c>
      <c r="D24" s="36">
        <v>9</v>
      </c>
      <c r="E24">
        <v>535</v>
      </c>
      <c r="F24" t="s">
        <v>504</v>
      </c>
      <c r="G24" s="43" t="s">
        <v>678</v>
      </c>
      <c r="H24" s="43" t="s">
        <v>679</v>
      </c>
      <c r="I24" s="36" t="s">
        <v>644</v>
      </c>
      <c r="J24" s="36" t="s">
        <v>25</v>
      </c>
      <c r="K24" s="36" t="s">
        <v>0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>
        <f>$B24</f>
        <v>21</v>
      </c>
      <c r="AA24" s="11"/>
      <c r="AB24" s="11"/>
      <c r="AC24" s="11"/>
      <c r="AD24" s="11"/>
      <c r="AE24" s="11"/>
      <c r="AF24" s="11"/>
      <c r="AG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>
        <f>$D24</f>
        <v>9</v>
      </c>
      <c r="AX24" s="11"/>
      <c r="AY24" s="11"/>
      <c r="AZ24" s="11"/>
      <c r="BA24" s="11"/>
      <c r="BB24" s="11"/>
      <c r="BC24" s="11"/>
      <c r="BD24" s="11"/>
    </row>
    <row r="25" spans="1:56" ht="15.9" customHeight="1">
      <c r="A25" s="36">
        <v>22</v>
      </c>
      <c r="B25" s="36">
        <v>22</v>
      </c>
      <c r="C25" s="36">
        <v>8</v>
      </c>
      <c r="D25" s="36">
        <v>10</v>
      </c>
      <c r="E25">
        <v>888</v>
      </c>
      <c r="F25" t="s">
        <v>505</v>
      </c>
      <c r="G25" s="43" t="s">
        <v>680</v>
      </c>
      <c r="H25" s="43" t="s">
        <v>681</v>
      </c>
      <c r="I25" s="36" t="s">
        <v>644</v>
      </c>
      <c r="J25" s="36" t="s">
        <v>64</v>
      </c>
      <c r="K25" s="36" t="s">
        <v>0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>
        <f>$B25</f>
        <v>22</v>
      </c>
      <c r="AG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>
        <f>$D25</f>
        <v>10</v>
      </c>
      <c r="BD25" s="11"/>
    </row>
    <row r="26" spans="1:56" ht="15.9" customHeight="1">
      <c r="A26" s="36">
        <v>24</v>
      </c>
      <c r="B26" s="36">
        <v>23</v>
      </c>
      <c r="C26" s="36"/>
      <c r="D26" s="36"/>
      <c r="E26">
        <v>1028</v>
      </c>
      <c r="F26" t="s">
        <v>459</v>
      </c>
      <c r="G26" s="43" t="s">
        <v>682</v>
      </c>
      <c r="H26" s="43" t="s">
        <v>683</v>
      </c>
      <c r="I26" s="36" t="s">
        <v>80</v>
      </c>
      <c r="J26" s="36" t="s">
        <v>35</v>
      </c>
      <c r="K26" s="36" t="s">
        <v>0</v>
      </c>
      <c r="L26" s="11"/>
      <c r="M26" s="11"/>
      <c r="N26" s="11"/>
      <c r="O26" s="11"/>
      <c r="P26" s="11"/>
      <c r="Q26" s="11"/>
      <c r="R26" s="11"/>
      <c r="S26" s="11">
        <f>$B26</f>
        <v>23</v>
      </c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</row>
    <row r="27" spans="1:56" ht="15.9" customHeight="1">
      <c r="A27" s="36">
        <v>26</v>
      </c>
      <c r="B27" s="36">
        <v>24</v>
      </c>
      <c r="C27" s="36">
        <v>9</v>
      </c>
      <c r="D27" s="36">
        <v>11</v>
      </c>
      <c r="E27">
        <v>185</v>
      </c>
      <c r="F27" t="s">
        <v>506</v>
      </c>
      <c r="G27" s="43" t="s">
        <v>684</v>
      </c>
      <c r="H27" s="43" t="s">
        <v>685</v>
      </c>
      <c r="I27" s="36" t="s">
        <v>644</v>
      </c>
      <c r="J27" s="36" t="s">
        <v>38</v>
      </c>
      <c r="K27" s="36" t="s">
        <v>0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>
        <f>$B27</f>
        <v>24</v>
      </c>
      <c r="AC27" s="11"/>
      <c r="AD27" s="11"/>
      <c r="AE27" s="11"/>
      <c r="AF27" s="11"/>
      <c r="AG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>
        <f>$D27</f>
        <v>11</v>
      </c>
      <c r="AZ27" s="11"/>
      <c r="BA27" s="11"/>
      <c r="BB27" s="11"/>
      <c r="BC27" s="11"/>
      <c r="BD27" s="11"/>
    </row>
    <row r="28" spans="1:56" ht="15.9" customHeight="1">
      <c r="A28" s="36">
        <v>27</v>
      </c>
      <c r="B28" s="36">
        <v>25</v>
      </c>
      <c r="C28" s="36">
        <v>3</v>
      </c>
      <c r="D28" s="36">
        <v>12</v>
      </c>
      <c r="E28">
        <v>1027</v>
      </c>
      <c r="F28" t="s">
        <v>506</v>
      </c>
      <c r="G28" s="43" t="s">
        <v>666</v>
      </c>
      <c r="H28" s="43" t="s">
        <v>686</v>
      </c>
      <c r="I28" s="36" t="s">
        <v>659</v>
      </c>
      <c r="J28" s="36" t="s">
        <v>35</v>
      </c>
      <c r="K28" s="36" t="s">
        <v>0</v>
      </c>
      <c r="L28" s="11"/>
      <c r="M28" s="11"/>
      <c r="N28" s="11"/>
      <c r="O28" s="11"/>
      <c r="P28" s="11"/>
      <c r="Q28" s="11"/>
      <c r="R28" s="11"/>
      <c r="S28" s="11">
        <f>$B28</f>
        <v>25</v>
      </c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I28" s="11"/>
      <c r="AJ28" s="11"/>
      <c r="AK28" s="11"/>
      <c r="AL28" s="11"/>
      <c r="AM28" s="11"/>
      <c r="AN28" s="11"/>
      <c r="AO28" s="11"/>
      <c r="AP28" s="11">
        <f>$D28</f>
        <v>12</v>
      </c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</row>
    <row r="29" spans="1:56" ht="15.9" customHeight="1">
      <c r="A29" s="36">
        <v>28</v>
      </c>
      <c r="B29" s="36">
        <v>26</v>
      </c>
      <c r="C29" s="36">
        <v>4</v>
      </c>
      <c r="D29" s="36">
        <v>13</v>
      </c>
      <c r="E29">
        <v>759</v>
      </c>
      <c r="F29" t="s">
        <v>507</v>
      </c>
      <c r="G29" s="43" t="s">
        <v>687</v>
      </c>
      <c r="H29" s="43" t="s">
        <v>688</v>
      </c>
      <c r="I29" s="36" t="s">
        <v>659</v>
      </c>
      <c r="J29" s="36" t="s">
        <v>36</v>
      </c>
      <c r="K29" s="36" t="s">
        <v>0</v>
      </c>
      <c r="L29" s="11"/>
      <c r="M29" s="11"/>
      <c r="N29" s="11"/>
      <c r="O29" s="11"/>
      <c r="P29" s="11"/>
      <c r="Q29" s="11"/>
      <c r="R29" s="11"/>
      <c r="S29" s="11"/>
      <c r="T29" s="11">
        <f>$B29</f>
        <v>26</v>
      </c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I29" s="11"/>
      <c r="AJ29" s="11"/>
      <c r="AK29" s="11"/>
      <c r="AL29" s="11"/>
      <c r="AM29" s="11"/>
      <c r="AN29" s="11"/>
      <c r="AO29" s="11"/>
      <c r="AP29" s="11"/>
      <c r="AQ29" s="11">
        <f>$D29</f>
        <v>13</v>
      </c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spans="1:56" ht="15.9" customHeight="1">
      <c r="A30" s="36">
        <v>29</v>
      </c>
      <c r="B30" s="36">
        <v>27</v>
      </c>
      <c r="C30" s="36"/>
      <c r="D30" s="36"/>
      <c r="E30">
        <v>1789</v>
      </c>
      <c r="F30" t="s">
        <v>460</v>
      </c>
      <c r="G30" s="43" t="s">
        <v>689</v>
      </c>
      <c r="H30" s="43" t="s">
        <v>690</v>
      </c>
      <c r="I30" s="36" t="s">
        <v>80</v>
      </c>
      <c r="J30" s="36" t="s">
        <v>60</v>
      </c>
      <c r="K30" s="36" t="s">
        <v>0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>
        <f>$B30</f>
        <v>27</v>
      </c>
      <c r="AE30" s="11"/>
      <c r="AF30" s="11"/>
      <c r="AG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</row>
    <row r="31" spans="1:56" ht="15.9" customHeight="1">
      <c r="A31" s="36">
        <v>30</v>
      </c>
      <c r="B31" s="36">
        <v>28</v>
      </c>
      <c r="C31" s="36">
        <v>1</v>
      </c>
      <c r="D31" s="36"/>
      <c r="E31">
        <v>1191</v>
      </c>
      <c r="F31" t="s">
        <v>493</v>
      </c>
      <c r="G31" s="43" t="s">
        <v>149</v>
      </c>
      <c r="H31" s="43" t="s">
        <v>691</v>
      </c>
      <c r="I31" s="36" t="s">
        <v>178</v>
      </c>
      <c r="J31" s="36" t="s">
        <v>26</v>
      </c>
      <c r="K31" s="36" t="s">
        <v>0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>
        <f>$B31</f>
        <v>28</v>
      </c>
      <c r="AB31" s="11"/>
      <c r="AC31" s="11"/>
      <c r="AD31" s="11"/>
      <c r="AE31" s="11"/>
      <c r="AF31" s="11"/>
      <c r="AG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</row>
    <row r="32" spans="1:56" ht="15.9" customHeight="1">
      <c r="A32" s="36">
        <v>31</v>
      </c>
      <c r="B32" s="36">
        <v>29</v>
      </c>
      <c r="C32" s="36"/>
      <c r="D32" s="36"/>
      <c r="E32">
        <v>871</v>
      </c>
      <c r="F32" t="s">
        <v>461</v>
      </c>
      <c r="G32" s="43" t="s">
        <v>649</v>
      </c>
      <c r="H32" s="43" t="s">
        <v>692</v>
      </c>
      <c r="I32" s="36" t="s">
        <v>80</v>
      </c>
      <c r="J32" s="36" t="s">
        <v>66</v>
      </c>
      <c r="K32" s="36" t="s">
        <v>0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>
        <f>$B32</f>
        <v>29</v>
      </c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</row>
    <row r="33" spans="1:56" ht="15.9" customHeight="1">
      <c r="A33" s="36">
        <v>32</v>
      </c>
      <c r="B33" s="36">
        <v>30</v>
      </c>
      <c r="C33" s="36">
        <v>10</v>
      </c>
      <c r="D33" s="36">
        <v>14</v>
      </c>
      <c r="E33">
        <v>1246</v>
      </c>
      <c r="F33" t="s">
        <v>508</v>
      </c>
      <c r="G33" s="43" t="s">
        <v>693</v>
      </c>
      <c r="H33" s="43" t="s">
        <v>694</v>
      </c>
      <c r="I33" s="36" t="s">
        <v>644</v>
      </c>
      <c r="J33" s="36" t="s">
        <v>34</v>
      </c>
      <c r="K33" s="36" t="s">
        <v>0</v>
      </c>
      <c r="L33" s="11"/>
      <c r="M33" s="11"/>
      <c r="N33" s="11">
        <f>$B33</f>
        <v>30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I33" s="11"/>
      <c r="AJ33" s="11"/>
      <c r="AK33" s="11">
        <f>$D33</f>
        <v>14</v>
      </c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</row>
    <row r="34" spans="1:56" ht="15.9" customHeight="1">
      <c r="A34" s="36">
        <v>33</v>
      </c>
      <c r="B34" s="36">
        <v>31</v>
      </c>
      <c r="C34" s="36">
        <v>5</v>
      </c>
      <c r="D34" s="36">
        <v>15</v>
      </c>
      <c r="E34">
        <v>890</v>
      </c>
      <c r="F34" t="s">
        <v>509</v>
      </c>
      <c r="G34" s="43" t="s">
        <v>695</v>
      </c>
      <c r="H34" s="43" t="s">
        <v>696</v>
      </c>
      <c r="I34" s="36" t="s">
        <v>659</v>
      </c>
      <c r="J34" s="36" t="s">
        <v>64</v>
      </c>
      <c r="K34" s="36" t="s">
        <v>0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>
        <f>$B34</f>
        <v>31</v>
      </c>
      <c r="AG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>
        <f>$D34</f>
        <v>15</v>
      </c>
      <c r="BD34" s="11"/>
    </row>
    <row r="35" spans="1:56" ht="15.9" customHeight="1">
      <c r="A35" s="36">
        <v>34</v>
      </c>
      <c r="B35" s="36">
        <v>32</v>
      </c>
      <c r="C35" s="36"/>
      <c r="D35" s="36"/>
      <c r="E35">
        <v>1904</v>
      </c>
      <c r="F35" t="s">
        <v>462</v>
      </c>
      <c r="G35" s="43" t="s">
        <v>697</v>
      </c>
      <c r="H35" s="43" t="s">
        <v>698</v>
      </c>
      <c r="I35" s="36" t="s">
        <v>80</v>
      </c>
      <c r="J35" s="36" t="s">
        <v>56</v>
      </c>
      <c r="K35" s="36" t="s">
        <v>0</v>
      </c>
      <c r="L35" s="11"/>
      <c r="M35" s="11"/>
      <c r="N35" s="11"/>
      <c r="O35" s="11"/>
      <c r="P35" s="11"/>
      <c r="Q35" s="11"/>
      <c r="R35" s="11">
        <f>$B35</f>
        <v>32</v>
      </c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</row>
    <row r="36" spans="1:56" ht="15.9" customHeight="1">
      <c r="A36" s="36">
        <v>35</v>
      </c>
      <c r="B36" s="36">
        <v>33</v>
      </c>
      <c r="C36" s="36"/>
      <c r="D36" s="36"/>
      <c r="E36">
        <v>2066</v>
      </c>
      <c r="F36" t="s">
        <v>463</v>
      </c>
      <c r="G36" s="43" t="s">
        <v>699</v>
      </c>
      <c r="H36" s="43" t="s">
        <v>700</v>
      </c>
      <c r="I36" s="36" t="s">
        <v>80</v>
      </c>
      <c r="J36" s="36" t="s">
        <v>36</v>
      </c>
      <c r="K36" s="36" t="s">
        <v>0</v>
      </c>
      <c r="L36" s="11"/>
      <c r="M36" s="11"/>
      <c r="N36" s="11"/>
      <c r="O36" s="11"/>
      <c r="P36" s="11"/>
      <c r="Q36" s="11"/>
      <c r="R36" s="11"/>
      <c r="S36" s="11"/>
      <c r="T36" s="11">
        <f>$B36</f>
        <v>33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</row>
    <row r="37" spans="1:56" ht="15.9" customHeight="1">
      <c r="A37" s="36">
        <v>36</v>
      </c>
      <c r="B37" s="36">
        <v>34</v>
      </c>
      <c r="C37" s="36"/>
      <c r="D37" s="36"/>
      <c r="E37">
        <v>1392</v>
      </c>
      <c r="F37" t="s">
        <v>464</v>
      </c>
      <c r="G37" s="43" t="s">
        <v>701</v>
      </c>
      <c r="H37" s="43" t="s">
        <v>702</v>
      </c>
      <c r="I37" s="36" t="s">
        <v>80</v>
      </c>
      <c r="J37" s="36" t="s">
        <v>33</v>
      </c>
      <c r="K37" s="36" t="s">
        <v>0</v>
      </c>
      <c r="L37" s="11">
        <f>$B37</f>
        <v>34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</row>
    <row r="38" spans="1:56" ht="15.9" customHeight="1">
      <c r="A38" s="36">
        <v>37</v>
      </c>
      <c r="B38" s="36">
        <v>35</v>
      </c>
      <c r="C38" s="36"/>
      <c r="D38" s="36"/>
      <c r="E38">
        <v>1790</v>
      </c>
      <c r="F38" t="s">
        <v>465</v>
      </c>
      <c r="G38" s="43" t="s">
        <v>703</v>
      </c>
      <c r="H38" s="43" t="s">
        <v>704</v>
      </c>
      <c r="I38" s="36" t="s">
        <v>80</v>
      </c>
      <c r="J38" s="36" t="s">
        <v>60</v>
      </c>
      <c r="K38" s="36" t="s">
        <v>0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>
        <f>$B38</f>
        <v>35</v>
      </c>
      <c r="AE38" s="11"/>
      <c r="AF38" s="11"/>
      <c r="AG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</row>
    <row r="39" spans="1:56" ht="15.9" customHeight="1">
      <c r="A39" s="36">
        <v>38</v>
      </c>
      <c r="B39" s="36">
        <v>36</v>
      </c>
      <c r="C39" s="36">
        <v>2</v>
      </c>
      <c r="D39" s="36"/>
      <c r="E39">
        <v>2137</v>
      </c>
      <c r="F39" t="s">
        <v>494</v>
      </c>
      <c r="G39" s="43" t="s">
        <v>705</v>
      </c>
      <c r="H39" s="43" t="s">
        <v>396</v>
      </c>
      <c r="I39" s="36" t="s">
        <v>178</v>
      </c>
      <c r="J39" s="36" t="s">
        <v>52</v>
      </c>
      <c r="K39" s="36" t="s">
        <v>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>$B39</f>
        <v>36</v>
      </c>
      <c r="AD39" s="11"/>
      <c r="AE39" s="11"/>
      <c r="AF39" s="11"/>
      <c r="AG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</row>
    <row r="40" spans="1:56" ht="15.9" customHeight="1">
      <c r="A40" s="36">
        <v>39</v>
      </c>
      <c r="B40" s="36">
        <v>37</v>
      </c>
      <c r="C40" s="36"/>
      <c r="D40" s="36"/>
      <c r="E40">
        <v>675</v>
      </c>
      <c r="F40" t="s">
        <v>466</v>
      </c>
      <c r="G40" s="43" t="s">
        <v>171</v>
      </c>
      <c r="H40" s="43" t="s">
        <v>706</v>
      </c>
      <c r="I40" s="36" t="s">
        <v>80</v>
      </c>
      <c r="J40" s="36" t="s">
        <v>36</v>
      </c>
      <c r="K40" s="36" t="s">
        <v>0</v>
      </c>
      <c r="L40" s="11"/>
      <c r="M40" s="11"/>
      <c r="N40" s="11"/>
      <c r="O40" s="11"/>
      <c r="P40" s="11"/>
      <c r="Q40" s="11"/>
      <c r="R40" s="11"/>
      <c r="S40" s="11"/>
      <c r="T40" s="11">
        <f>$B40</f>
        <v>37</v>
      </c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</row>
    <row r="41" spans="1:56" ht="15.9" customHeight="1">
      <c r="A41" s="36">
        <v>41</v>
      </c>
      <c r="B41" s="36">
        <v>38</v>
      </c>
      <c r="C41" s="36">
        <v>11</v>
      </c>
      <c r="D41" s="36">
        <v>16</v>
      </c>
      <c r="E41">
        <v>598</v>
      </c>
      <c r="F41" t="s">
        <v>510</v>
      </c>
      <c r="G41" s="43" t="s">
        <v>707</v>
      </c>
      <c r="H41" s="43" t="s">
        <v>708</v>
      </c>
      <c r="I41" s="36" t="s">
        <v>644</v>
      </c>
      <c r="J41" s="36" t="s">
        <v>25</v>
      </c>
      <c r="K41" s="36" t="s">
        <v>0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f>$B41</f>
        <v>38</v>
      </c>
      <c r="AA41" s="11"/>
      <c r="AB41" s="11"/>
      <c r="AC41" s="11"/>
      <c r="AD41" s="11"/>
      <c r="AE41" s="11"/>
      <c r="AF41" s="11"/>
      <c r="AG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>
        <f>$D41</f>
        <v>16</v>
      </c>
      <c r="AX41" s="11"/>
      <c r="AY41" s="11"/>
      <c r="AZ41" s="11"/>
      <c r="BA41" s="11"/>
      <c r="BB41" s="11"/>
      <c r="BC41" s="11"/>
      <c r="BD41" s="11"/>
    </row>
    <row r="42" spans="1:56" ht="15.9" customHeight="1">
      <c r="A42" s="36">
        <v>42</v>
      </c>
      <c r="B42" s="36">
        <v>39</v>
      </c>
      <c r="C42" s="36"/>
      <c r="D42" s="36"/>
      <c r="E42">
        <v>795</v>
      </c>
      <c r="F42" t="s">
        <v>467</v>
      </c>
      <c r="G42" s="43" t="s">
        <v>709</v>
      </c>
      <c r="H42" s="43" t="s">
        <v>710</v>
      </c>
      <c r="I42" s="36" t="s">
        <v>80</v>
      </c>
      <c r="J42" s="36" t="s">
        <v>36</v>
      </c>
      <c r="K42" s="36" t="s">
        <v>0</v>
      </c>
      <c r="L42" s="11"/>
      <c r="M42" s="11"/>
      <c r="N42" s="11"/>
      <c r="O42" s="11"/>
      <c r="P42" s="11"/>
      <c r="Q42" s="11"/>
      <c r="R42" s="11"/>
      <c r="S42" s="11"/>
      <c r="T42" s="11">
        <f>$B42</f>
        <v>39</v>
      </c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</row>
    <row r="43" spans="1:56" ht="15.9" customHeight="1">
      <c r="A43" s="36">
        <v>43</v>
      </c>
      <c r="B43" s="36">
        <v>40</v>
      </c>
      <c r="C43" s="36">
        <v>6</v>
      </c>
      <c r="D43" s="36">
        <v>17</v>
      </c>
      <c r="E43">
        <v>1783</v>
      </c>
      <c r="F43" t="s">
        <v>511</v>
      </c>
      <c r="G43" s="43" t="s">
        <v>711</v>
      </c>
      <c r="H43" s="43" t="s">
        <v>712</v>
      </c>
      <c r="I43" s="36" t="s">
        <v>659</v>
      </c>
      <c r="J43" s="36" t="s">
        <v>60</v>
      </c>
      <c r="K43" s="36" t="s">
        <v>0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>
        <f>$B43</f>
        <v>40</v>
      </c>
      <c r="AE43" s="11"/>
      <c r="AF43" s="11"/>
      <c r="AG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>
        <f>$D43</f>
        <v>17</v>
      </c>
      <c r="BB43" s="11"/>
      <c r="BC43" s="11"/>
      <c r="BD43" s="11"/>
    </row>
    <row r="44" spans="1:56" ht="15.9" customHeight="1">
      <c r="A44" s="36">
        <v>44</v>
      </c>
      <c r="B44" s="36">
        <v>41</v>
      </c>
      <c r="C44" s="36">
        <v>12</v>
      </c>
      <c r="D44" s="36">
        <v>18</v>
      </c>
      <c r="E44">
        <v>1702</v>
      </c>
      <c r="F44" t="s">
        <v>512</v>
      </c>
      <c r="G44" s="43" t="s">
        <v>701</v>
      </c>
      <c r="H44" s="43" t="s">
        <v>713</v>
      </c>
      <c r="I44" s="36" t="s">
        <v>644</v>
      </c>
      <c r="J44" s="36" t="s">
        <v>49</v>
      </c>
      <c r="K44" s="36" t="s">
        <v>0</v>
      </c>
      <c r="L44" s="11"/>
      <c r="M44" s="11"/>
      <c r="N44" s="11"/>
      <c r="O44" s="11"/>
      <c r="P44" s="11"/>
      <c r="Q44" s="11">
        <f>$B44</f>
        <v>41</v>
      </c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I44" s="11"/>
      <c r="AJ44" s="11"/>
      <c r="AK44" s="11"/>
      <c r="AL44" s="11"/>
      <c r="AM44" s="11"/>
      <c r="AN44" s="11">
        <f>$D44</f>
        <v>18</v>
      </c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</row>
    <row r="45" spans="1:56" ht="15.9" customHeight="1">
      <c r="A45" s="36">
        <v>45</v>
      </c>
      <c r="B45" s="36">
        <v>42</v>
      </c>
      <c r="C45" s="36">
        <v>7</v>
      </c>
      <c r="D45" s="36">
        <v>19</v>
      </c>
      <c r="E45">
        <v>1468</v>
      </c>
      <c r="F45" t="s">
        <v>513</v>
      </c>
      <c r="G45" s="43" t="s">
        <v>670</v>
      </c>
      <c r="H45" s="43" t="s">
        <v>714</v>
      </c>
      <c r="I45" s="36" t="s">
        <v>659</v>
      </c>
      <c r="J45" s="36" t="s">
        <v>68</v>
      </c>
      <c r="K45" s="36" t="s">
        <v>0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>
        <f>$B45</f>
        <v>42</v>
      </c>
      <c r="Y45" s="11"/>
      <c r="Z45" s="11"/>
      <c r="AA45" s="11"/>
      <c r="AB45" s="11"/>
      <c r="AC45" s="11"/>
      <c r="AD45" s="11"/>
      <c r="AE45" s="11"/>
      <c r="AF45" s="11"/>
      <c r="AG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>
        <f>$D45</f>
        <v>19</v>
      </c>
      <c r="AV45" s="11"/>
      <c r="AW45" s="11"/>
      <c r="AX45" s="11"/>
      <c r="AY45" s="11"/>
      <c r="AZ45" s="11"/>
      <c r="BA45" s="11"/>
      <c r="BB45" s="11"/>
      <c r="BC45" s="11"/>
      <c r="BD45" s="11"/>
    </row>
    <row r="46" spans="1:56" ht="15.9" customHeight="1">
      <c r="A46" s="36">
        <v>46</v>
      </c>
      <c r="B46" s="36">
        <v>43</v>
      </c>
      <c r="C46" s="36">
        <v>13</v>
      </c>
      <c r="D46" s="36">
        <v>20</v>
      </c>
      <c r="E46">
        <v>564</v>
      </c>
      <c r="F46" t="s">
        <v>514</v>
      </c>
      <c r="G46" s="43" t="s">
        <v>645</v>
      </c>
      <c r="H46" s="43" t="s">
        <v>715</v>
      </c>
      <c r="I46" s="36" t="s">
        <v>644</v>
      </c>
      <c r="J46" s="36" t="s">
        <v>25</v>
      </c>
      <c r="K46" s="36" t="s">
        <v>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>
        <f>$B46</f>
        <v>43</v>
      </c>
      <c r="AA46" s="11"/>
      <c r="AB46" s="11"/>
      <c r="AC46" s="11"/>
      <c r="AD46" s="11"/>
      <c r="AE46" s="11"/>
      <c r="AF46" s="11"/>
      <c r="AG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>
        <f>$D46</f>
        <v>20</v>
      </c>
      <c r="AX46" s="11"/>
      <c r="AY46" s="11"/>
      <c r="AZ46" s="11"/>
      <c r="BA46" s="11"/>
      <c r="BB46" s="11"/>
      <c r="BC46" s="11"/>
      <c r="BD46" s="11"/>
    </row>
    <row r="47" spans="1:56" ht="15.9" customHeight="1">
      <c r="A47" s="36">
        <v>48</v>
      </c>
      <c r="B47" s="36">
        <v>44</v>
      </c>
      <c r="C47" s="36">
        <v>14</v>
      </c>
      <c r="D47" s="36">
        <v>21</v>
      </c>
      <c r="E47">
        <v>761</v>
      </c>
      <c r="F47" t="s">
        <v>515</v>
      </c>
      <c r="G47" s="43" t="s">
        <v>716</v>
      </c>
      <c r="H47" s="43" t="s">
        <v>717</v>
      </c>
      <c r="I47" s="36" t="s">
        <v>644</v>
      </c>
      <c r="J47" s="36" t="s">
        <v>36</v>
      </c>
      <c r="K47" s="36" t="s">
        <v>0</v>
      </c>
      <c r="L47" s="11"/>
      <c r="M47" s="11"/>
      <c r="N47" s="11"/>
      <c r="O47" s="11"/>
      <c r="P47" s="11"/>
      <c r="Q47" s="11"/>
      <c r="R47" s="11"/>
      <c r="S47" s="11"/>
      <c r="T47" s="11">
        <f>$B47</f>
        <v>44</v>
      </c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I47" s="11"/>
      <c r="AJ47" s="11"/>
      <c r="AK47" s="11"/>
      <c r="AL47" s="11"/>
      <c r="AM47" s="11"/>
      <c r="AN47" s="11"/>
      <c r="AO47" s="11"/>
      <c r="AP47" s="11"/>
      <c r="AQ47" s="11">
        <f>$D47</f>
        <v>21</v>
      </c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</row>
    <row r="48" spans="1:56" ht="15.9" customHeight="1">
      <c r="A48" s="36">
        <v>49</v>
      </c>
      <c r="B48" s="36">
        <v>45</v>
      </c>
      <c r="C48" s="36">
        <v>8</v>
      </c>
      <c r="D48" s="36">
        <v>22</v>
      </c>
      <c r="E48">
        <v>212</v>
      </c>
      <c r="F48" t="s">
        <v>516</v>
      </c>
      <c r="G48" s="43" t="s">
        <v>697</v>
      </c>
      <c r="H48" s="43" t="s">
        <v>718</v>
      </c>
      <c r="I48" s="36" t="s">
        <v>659</v>
      </c>
      <c r="J48" s="36" t="s">
        <v>38</v>
      </c>
      <c r="K48" s="36" t="s">
        <v>0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>
        <f>$B48</f>
        <v>45</v>
      </c>
      <c r="AC48" s="11"/>
      <c r="AD48" s="11"/>
      <c r="AE48" s="11"/>
      <c r="AF48" s="11"/>
      <c r="AG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>
        <f>$D48</f>
        <v>22</v>
      </c>
      <c r="AZ48" s="11"/>
      <c r="BA48" s="11"/>
      <c r="BB48" s="11"/>
      <c r="BC48" s="11"/>
      <c r="BD48" s="11"/>
    </row>
    <row r="49" spans="1:56" ht="15.9" customHeight="1">
      <c r="A49" s="36">
        <v>50</v>
      </c>
      <c r="B49" s="36">
        <v>46</v>
      </c>
      <c r="C49" s="36">
        <v>15</v>
      </c>
      <c r="D49" s="36">
        <v>23</v>
      </c>
      <c r="E49">
        <v>960</v>
      </c>
      <c r="F49" t="s">
        <v>517</v>
      </c>
      <c r="G49" s="43" t="s">
        <v>719</v>
      </c>
      <c r="H49" s="43" t="s">
        <v>720</v>
      </c>
      <c r="I49" s="36" t="s">
        <v>644</v>
      </c>
      <c r="J49" s="36" t="s">
        <v>64</v>
      </c>
      <c r="K49" s="36" t="s">
        <v>0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>
        <f>$B49</f>
        <v>46</v>
      </c>
      <c r="AG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>
        <f>$D49</f>
        <v>23</v>
      </c>
      <c r="BD49" s="11"/>
    </row>
    <row r="50" spans="1:56" ht="15.9" customHeight="1">
      <c r="A50" s="36">
        <v>51</v>
      </c>
      <c r="B50" s="36">
        <v>47</v>
      </c>
      <c r="C50" s="36"/>
      <c r="D50" s="36"/>
      <c r="E50">
        <v>173</v>
      </c>
      <c r="F50" t="s">
        <v>468</v>
      </c>
      <c r="G50" s="43" t="s">
        <v>721</v>
      </c>
      <c r="H50" s="43" t="s">
        <v>722</v>
      </c>
      <c r="I50" s="36" t="s">
        <v>80</v>
      </c>
      <c r="J50" s="36" t="s">
        <v>38</v>
      </c>
      <c r="K50" s="36" t="s">
        <v>0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>
        <f>$B50</f>
        <v>47</v>
      </c>
      <c r="AC50" s="11"/>
      <c r="AD50" s="11"/>
      <c r="AE50" s="11"/>
      <c r="AF50" s="11"/>
      <c r="AG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</row>
    <row r="51" spans="1:56" ht="15.9" customHeight="1">
      <c r="A51" s="36">
        <v>52</v>
      </c>
      <c r="B51" s="36">
        <v>48</v>
      </c>
      <c r="C51" s="36">
        <v>9</v>
      </c>
      <c r="D51" s="36">
        <v>24</v>
      </c>
      <c r="E51">
        <v>1134</v>
      </c>
      <c r="F51" t="s">
        <v>518</v>
      </c>
      <c r="G51" s="43" t="s">
        <v>697</v>
      </c>
      <c r="H51" s="43" t="s">
        <v>121</v>
      </c>
      <c r="I51" s="36" t="s">
        <v>659</v>
      </c>
      <c r="J51" s="36" t="s">
        <v>26</v>
      </c>
      <c r="K51" s="36" t="s">
        <v>0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>
        <f>$B51</f>
        <v>48</v>
      </c>
      <c r="AB51" s="11"/>
      <c r="AC51" s="11"/>
      <c r="AD51" s="11"/>
      <c r="AE51" s="11"/>
      <c r="AF51" s="11"/>
      <c r="AG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>
        <f>$D51</f>
        <v>24</v>
      </c>
      <c r="AY51" s="11"/>
      <c r="AZ51" s="11"/>
      <c r="BA51" s="11"/>
      <c r="BB51" s="11"/>
      <c r="BC51" s="11"/>
      <c r="BD51" s="11"/>
    </row>
    <row r="52" spans="1:56" ht="15.9" customHeight="1">
      <c r="A52" s="36">
        <v>53</v>
      </c>
      <c r="B52" s="36">
        <v>49</v>
      </c>
      <c r="C52" s="36">
        <v>16</v>
      </c>
      <c r="D52" s="36">
        <v>25</v>
      </c>
      <c r="E52">
        <v>661</v>
      </c>
      <c r="F52" t="s">
        <v>519</v>
      </c>
      <c r="G52" s="43" t="s">
        <v>723</v>
      </c>
      <c r="H52" s="43" t="s">
        <v>724</v>
      </c>
      <c r="I52" s="36" t="s">
        <v>644</v>
      </c>
      <c r="J52" s="36" t="s">
        <v>36</v>
      </c>
      <c r="K52" s="36" t="s">
        <v>0</v>
      </c>
      <c r="L52" s="11"/>
      <c r="M52" s="11"/>
      <c r="N52" s="11"/>
      <c r="O52" s="11"/>
      <c r="P52" s="11"/>
      <c r="Q52" s="11"/>
      <c r="R52" s="11"/>
      <c r="S52" s="11"/>
      <c r="T52" s="11">
        <f>$B52</f>
        <v>49</v>
      </c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I52" s="11"/>
      <c r="AJ52" s="11"/>
      <c r="AK52" s="11"/>
      <c r="AL52" s="11"/>
      <c r="AM52" s="11"/>
      <c r="AN52" s="11"/>
      <c r="AO52" s="11"/>
      <c r="AP52" s="11"/>
      <c r="AQ52" s="11">
        <f>$D52</f>
        <v>25</v>
      </c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</row>
    <row r="53" spans="1:56" ht="15.9" customHeight="1">
      <c r="A53" s="36">
        <v>54</v>
      </c>
      <c r="B53" s="36">
        <v>50</v>
      </c>
      <c r="C53" s="36">
        <v>17</v>
      </c>
      <c r="D53" s="36">
        <v>26</v>
      </c>
      <c r="E53">
        <v>1642</v>
      </c>
      <c r="F53" t="s">
        <v>520</v>
      </c>
      <c r="G53" s="43" t="s">
        <v>723</v>
      </c>
      <c r="H53" s="43" t="s">
        <v>725</v>
      </c>
      <c r="I53" s="36" t="s">
        <v>644</v>
      </c>
      <c r="J53" s="36" t="s">
        <v>71</v>
      </c>
      <c r="K53" s="36" t="s">
        <v>0</v>
      </c>
      <c r="L53" s="11"/>
      <c r="M53" s="11"/>
      <c r="N53" s="11"/>
      <c r="O53" s="11">
        <f>$B53</f>
        <v>50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I53" s="11"/>
      <c r="AJ53" s="11"/>
      <c r="AK53" s="11"/>
      <c r="AL53" s="11">
        <f>$D53</f>
        <v>26</v>
      </c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</row>
    <row r="54" spans="1:56" ht="15.9" customHeight="1">
      <c r="A54" s="36">
        <v>55</v>
      </c>
      <c r="B54" s="36">
        <v>51</v>
      </c>
      <c r="C54" s="36"/>
      <c r="D54" s="36"/>
      <c r="E54">
        <v>1975</v>
      </c>
      <c r="F54" t="s">
        <v>469</v>
      </c>
      <c r="G54" s="43" t="s">
        <v>726</v>
      </c>
      <c r="H54" s="43" t="s">
        <v>727</v>
      </c>
      <c r="I54" s="36" t="s">
        <v>80</v>
      </c>
      <c r="J54" s="36" t="s">
        <v>73</v>
      </c>
      <c r="K54" s="36" t="s">
        <v>0</v>
      </c>
      <c r="L54" s="11"/>
      <c r="M54" s="11"/>
      <c r="N54" s="11"/>
      <c r="O54" s="11"/>
      <c r="P54" s="11">
        <f>$B54</f>
        <v>51</v>
      </c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</row>
    <row r="55" spans="1:56" ht="15.9" customHeight="1">
      <c r="A55" s="36">
        <v>56</v>
      </c>
      <c r="B55" s="36">
        <v>52</v>
      </c>
      <c r="C55" s="36">
        <v>18</v>
      </c>
      <c r="D55" s="36">
        <v>27</v>
      </c>
      <c r="E55">
        <v>696</v>
      </c>
      <c r="F55" t="s">
        <v>521</v>
      </c>
      <c r="G55" s="43" t="s">
        <v>651</v>
      </c>
      <c r="H55" s="43" t="s">
        <v>728</v>
      </c>
      <c r="I55" s="36" t="s">
        <v>644</v>
      </c>
      <c r="J55" s="36" t="s">
        <v>36</v>
      </c>
      <c r="K55" s="36" t="s">
        <v>0</v>
      </c>
      <c r="L55" s="11"/>
      <c r="M55" s="11"/>
      <c r="N55" s="11"/>
      <c r="O55" s="11"/>
      <c r="P55" s="11"/>
      <c r="Q55" s="11"/>
      <c r="R55" s="11"/>
      <c r="S55" s="11"/>
      <c r="T55" s="11">
        <f>$B55</f>
        <v>52</v>
      </c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I55" s="11"/>
      <c r="AJ55" s="11"/>
      <c r="AK55" s="11"/>
      <c r="AL55" s="11"/>
      <c r="AM55" s="11"/>
      <c r="AN55" s="11"/>
      <c r="AO55" s="11"/>
      <c r="AP55" s="11"/>
      <c r="AQ55" s="11">
        <f>$D55</f>
        <v>27</v>
      </c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</row>
    <row r="56" spans="1:56" ht="15.9" customHeight="1">
      <c r="A56" s="36">
        <v>57</v>
      </c>
      <c r="B56" s="36">
        <v>53</v>
      </c>
      <c r="C56" s="36">
        <v>19</v>
      </c>
      <c r="D56" s="36">
        <v>28</v>
      </c>
      <c r="E56">
        <v>1600</v>
      </c>
      <c r="F56" t="s">
        <v>522</v>
      </c>
      <c r="G56" s="43" t="s">
        <v>729</v>
      </c>
      <c r="H56" s="43" t="s">
        <v>730</v>
      </c>
      <c r="I56" s="36" t="s">
        <v>644</v>
      </c>
      <c r="J56" s="36" t="s">
        <v>62</v>
      </c>
      <c r="K56" s="36" t="s">
        <v>0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>
        <f>$B56</f>
        <v>53</v>
      </c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>
        <f>$D56</f>
        <v>28</v>
      </c>
      <c r="AU56" s="11"/>
      <c r="AV56" s="11"/>
      <c r="AW56" s="11"/>
      <c r="AX56" s="11"/>
      <c r="AY56" s="11"/>
      <c r="AZ56" s="11"/>
      <c r="BA56" s="11"/>
      <c r="BB56" s="11"/>
      <c r="BC56" s="11"/>
      <c r="BD56" s="11"/>
    </row>
    <row r="57" spans="1:56" ht="15.9" customHeight="1">
      <c r="A57" s="36">
        <v>58</v>
      </c>
      <c r="B57" s="36">
        <v>54</v>
      </c>
      <c r="C57" s="36">
        <v>20</v>
      </c>
      <c r="D57" s="36">
        <v>29</v>
      </c>
      <c r="E57">
        <v>1104</v>
      </c>
      <c r="F57" t="s">
        <v>523</v>
      </c>
      <c r="G57" s="43" t="s">
        <v>731</v>
      </c>
      <c r="H57" s="43" t="s">
        <v>732</v>
      </c>
      <c r="I57" s="36" t="s">
        <v>644</v>
      </c>
      <c r="J57" s="36" t="s">
        <v>26</v>
      </c>
      <c r="K57" s="36" t="s">
        <v>0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>
        <f>$B57</f>
        <v>54</v>
      </c>
      <c r="AB57" s="11"/>
      <c r="AC57" s="11"/>
      <c r="AD57" s="11"/>
      <c r="AE57" s="11"/>
      <c r="AF57" s="11"/>
      <c r="AG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>
        <f>$D57</f>
        <v>29</v>
      </c>
      <c r="AY57" s="11"/>
      <c r="AZ57" s="11"/>
      <c r="BA57" s="11"/>
      <c r="BB57" s="11"/>
      <c r="BC57" s="11"/>
      <c r="BD57" s="11"/>
    </row>
    <row r="58" spans="1:56" ht="15.9" customHeight="1">
      <c r="A58" s="36">
        <v>59</v>
      </c>
      <c r="B58" s="36">
        <v>55</v>
      </c>
      <c r="C58" s="36"/>
      <c r="D58" s="36"/>
      <c r="E58">
        <v>125</v>
      </c>
      <c r="F58" t="s">
        <v>470</v>
      </c>
      <c r="G58" s="43" t="s">
        <v>733</v>
      </c>
      <c r="H58" s="43" t="s">
        <v>734</v>
      </c>
      <c r="I58" s="36" t="s">
        <v>80</v>
      </c>
      <c r="J58" s="36" t="s">
        <v>38</v>
      </c>
      <c r="K58" s="36" t="s">
        <v>0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>
        <f>$B58</f>
        <v>55</v>
      </c>
      <c r="AC58" s="11"/>
      <c r="AD58" s="11"/>
      <c r="AE58" s="11"/>
      <c r="AF58" s="11"/>
      <c r="AG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</row>
    <row r="59" spans="1:56" ht="15.9" customHeight="1">
      <c r="A59" s="36">
        <v>60</v>
      </c>
      <c r="B59" s="36">
        <v>56</v>
      </c>
      <c r="C59" s="36"/>
      <c r="D59" s="36"/>
      <c r="E59">
        <v>157</v>
      </c>
      <c r="F59" t="s">
        <v>471</v>
      </c>
      <c r="G59" s="43" t="s">
        <v>668</v>
      </c>
      <c r="H59" s="43" t="s">
        <v>735</v>
      </c>
      <c r="I59" s="36" t="s">
        <v>80</v>
      </c>
      <c r="J59" s="36" t="s">
        <v>38</v>
      </c>
      <c r="K59" s="36" t="s">
        <v>0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>
        <f>$B59</f>
        <v>56</v>
      </c>
      <c r="AC59" s="11"/>
      <c r="AD59" s="11"/>
      <c r="AE59" s="11"/>
      <c r="AF59" s="11"/>
      <c r="AG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</row>
    <row r="60" spans="1:56" ht="15.9" customHeight="1">
      <c r="A60" s="36">
        <v>61</v>
      </c>
      <c r="B60" s="36">
        <v>57</v>
      </c>
      <c r="C60" s="36">
        <v>21</v>
      </c>
      <c r="D60" s="36">
        <v>30</v>
      </c>
      <c r="E60">
        <v>169</v>
      </c>
      <c r="F60" t="s">
        <v>471</v>
      </c>
      <c r="G60" s="43" t="s">
        <v>672</v>
      </c>
      <c r="H60" s="43" t="s">
        <v>736</v>
      </c>
      <c r="I60" s="36" t="s">
        <v>644</v>
      </c>
      <c r="J60" s="36" t="s">
        <v>38</v>
      </c>
      <c r="K60" s="36" t="s">
        <v>0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>
        <f>$B60</f>
        <v>57</v>
      </c>
      <c r="AC60" s="11"/>
      <c r="AD60" s="11"/>
      <c r="AE60" s="11"/>
      <c r="AF60" s="11"/>
      <c r="AG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>
        <f>$D60</f>
        <v>30</v>
      </c>
      <c r="AZ60" s="11"/>
      <c r="BA60" s="11"/>
      <c r="BB60" s="11"/>
      <c r="BC60" s="11"/>
      <c r="BD60" s="11"/>
    </row>
    <row r="61" spans="1:56" ht="15.9" customHeight="1">
      <c r="A61" s="36">
        <v>63</v>
      </c>
      <c r="B61" s="36">
        <v>58</v>
      </c>
      <c r="C61" s="36"/>
      <c r="D61" s="36"/>
      <c r="E61">
        <v>339</v>
      </c>
      <c r="F61" t="s">
        <v>472</v>
      </c>
      <c r="G61" s="43" t="s">
        <v>680</v>
      </c>
      <c r="H61" s="43" t="s">
        <v>737</v>
      </c>
      <c r="I61" s="36" t="s">
        <v>80</v>
      </c>
      <c r="J61" s="36" t="s">
        <v>27</v>
      </c>
      <c r="K61" s="36" t="s">
        <v>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>
        <f>$B61</f>
        <v>58</v>
      </c>
      <c r="AF61" s="11"/>
      <c r="AG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</row>
    <row r="62" spans="1:56" ht="15.9" customHeight="1">
      <c r="A62" s="36">
        <v>64</v>
      </c>
      <c r="B62" s="36">
        <v>59</v>
      </c>
      <c r="C62" s="36">
        <v>22</v>
      </c>
      <c r="D62" s="36">
        <v>31</v>
      </c>
      <c r="E62">
        <v>1282</v>
      </c>
      <c r="F62" t="s">
        <v>524</v>
      </c>
      <c r="G62" s="43" t="s">
        <v>733</v>
      </c>
      <c r="H62" s="43" t="s">
        <v>738</v>
      </c>
      <c r="I62" s="36" t="s">
        <v>644</v>
      </c>
      <c r="J62" s="36" t="s">
        <v>34</v>
      </c>
      <c r="K62" s="36" t="s">
        <v>0</v>
      </c>
      <c r="L62" s="11"/>
      <c r="M62" s="11"/>
      <c r="N62" s="11">
        <f>$B62</f>
        <v>59</v>
      </c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I62" s="11"/>
      <c r="AJ62" s="11"/>
      <c r="AK62" s="11">
        <f>$D62</f>
        <v>31</v>
      </c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</row>
    <row r="63" spans="1:56" ht="15.9" customHeight="1">
      <c r="A63" s="36">
        <v>66</v>
      </c>
      <c r="B63" s="36">
        <v>60</v>
      </c>
      <c r="C63" s="36">
        <v>10</v>
      </c>
      <c r="D63" s="36">
        <v>32</v>
      </c>
      <c r="E63">
        <v>142</v>
      </c>
      <c r="F63" t="s">
        <v>525</v>
      </c>
      <c r="G63" s="43" t="s">
        <v>739</v>
      </c>
      <c r="H63" s="43" t="s">
        <v>740</v>
      </c>
      <c r="I63" s="36" t="s">
        <v>659</v>
      </c>
      <c r="J63" s="36" t="s">
        <v>38</v>
      </c>
      <c r="K63" s="36" t="s">
        <v>0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>
        <f>$B63</f>
        <v>60</v>
      </c>
      <c r="AC63" s="11"/>
      <c r="AD63" s="11"/>
      <c r="AE63" s="11"/>
      <c r="AF63" s="11"/>
      <c r="AG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>
        <f>$D63</f>
        <v>32</v>
      </c>
      <c r="AZ63" s="11"/>
      <c r="BA63" s="11"/>
      <c r="BB63" s="11"/>
      <c r="BC63" s="11"/>
      <c r="BD63" s="11"/>
    </row>
    <row r="64" spans="1:56" ht="15.9" customHeight="1">
      <c r="A64" s="36">
        <v>67</v>
      </c>
      <c r="B64" s="36">
        <v>61</v>
      </c>
      <c r="C64" s="36"/>
      <c r="D64" s="36"/>
      <c r="E64">
        <v>2131</v>
      </c>
      <c r="F64" t="s">
        <v>473</v>
      </c>
      <c r="G64" s="43" t="s">
        <v>741</v>
      </c>
      <c r="H64" s="43" t="s">
        <v>742</v>
      </c>
      <c r="I64" s="36" t="s">
        <v>80</v>
      </c>
      <c r="J64" s="36" t="s">
        <v>52</v>
      </c>
      <c r="K64" s="36" t="s">
        <v>0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>$B64</f>
        <v>61</v>
      </c>
      <c r="AD64" s="11"/>
      <c r="AE64" s="11"/>
      <c r="AF64" s="11"/>
      <c r="AG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</row>
    <row r="65" spans="1:56" ht="15.9" customHeight="1">
      <c r="A65" s="36">
        <v>68</v>
      </c>
      <c r="B65" s="36">
        <v>62</v>
      </c>
      <c r="C65" s="36"/>
      <c r="D65" s="36"/>
      <c r="E65">
        <v>1232</v>
      </c>
      <c r="F65" t="s">
        <v>474</v>
      </c>
      <c r="G65" s="43" t="s">
        <v>743</v>
      </c>
      <c r="H65" s="43" t="s">
        <v>744</v>
      </c>
      <c r="I65" s="36" t="s">
        <v>80</v>
      </c>
      <c r="J65" s="36" t="s">
        <v>34</v>
      </c>
      <c r="K65" s="36" t="s">
        <v>0</v>
      </c>
      <c r="L65" s="11"/>
      <c r="M65" s="11"/>
      <c r="N65" s="11">
        <f>$B65</f>
        <v>62</v>
      </c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</row>
    <row r="66" spans="1:56" ht="15.9" customHeight="1">
      <c r="A66" s="36">
        <v>70</v>
      </c>
      <c r="B66" s="36">
        <v>63</v>
      </c>
      <c r="C66" s="36">
        <v>23</v>
      </c>
      <c r="D66" s="36">
        <v>33</v>
      </c>
      <c r="E66">
        <v>437</v>
      </c>
      <c r="F66" t="s">
        <v>526</v>
      </c>
      <c r="G66" s="43" t="s">
        <v>745</v>
      </c>
      <c r="H66" s="43" t="s">
        <v>249</v>
      </c>
      <c r="I66" s="36" t="s">
        <v>644</v>
      </c>
      <c r="J66" s="36" t="s">
        <v>37</v>
      </c>
      <c r="K66" s="36" t="s">
        <v>0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>
        <f>$B66</f>
        <v>63</v>
      </c>
      <c r="Z66" s="11"/>
      <c r="AA66" s="11"/>
      <c r="AB66" s="11"/>
      <c r="AC66" s="11"/>
      <c r="AD66" s="11"/>
      <c r="AE66" s="11"/>
      <c r="AF66" s="11"/>
      <c r="AG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>
        <f>$D66</f>
        <v>33</v>
      </c>
      <c r="AW66" s="11"/>
      <c r="AX66" s="11"/>
      <c r="AY66" s="11"/>
      <c r="AZ66" s="11"/>
      <c r="BA66" s="11"/>
      <c r="BB66" s="11"/>
      <c r="BC66" s="11"/>
      <c r="BD66" s="11"/>
    </row>
    <row r="67" spans="1:56" ht="15.9" customHeight="1">
      <c r="A67" s="36">
        <v>71</v>
      </c>
      <c r="B67" s="36">
        <v>64</v>
      </c>
      <c r="C67" s="36"/>
      <c r="D67" s="36"/>
      <c r="E67">
        <v>1002</v>
      </c>
      <c r="F67" t="s">
        <v>475</v>
      </c>
      <c r="G67" s="43" t="s">
        <v>746</v>
      </c>
      <c r="H67" s="43" t="s">
        <v>747</v>
      </c>
      <c r="I67" s="36" t="s">
        <v>80</v>
      </c>
      <c r="J67" s="36" t="s">
        <v>35</v>
      </c>
      <c r="K67" s="36" t="s">
        <v>0</v>
      </c>
      <c r="L67" s="11"/>
      <c r="M67" s="11"/>
      <c r="N67" s="11"/>
      <c r="O67" s="11"/>
      <c r="P67" s="11"/>
      <c r="Q67" s="11"/>
      <c r="R67" s="11"/>
      <c r="S67" s="11">
        <f>$B67</f>
        <v>64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</row>
    <row r="68" spans="1:56" ht="15.9" customHeight="1">
      <c r="A68" s="36">
        <v>72</v>
      </c>
      <c r="B68" s="36">
        <v>65</v>
      </c>
      <c r="C68" s="36">
        <v>11</v>
      </c>
      <c r="D68" s="36">
        <v>34</v>
      </c>
      <c r="E68">
        <v>2056</v>
      </c>
      <c r="F68" t="s">
        <v>527</v>
      </c>
      <c r="G68" s="43" t="s">
        <v>748</v>
      </c>
      <c r="H68" s="43" t="s">
        <v>749</v>
      </c>
      <c r="I68" s="36" t="s">
        <v>659</v>
      </c>
      <c r="J68" s="36" t="s">
        <v>36</v>
      </c>
      <c r="K68" s="36" t="s">
        <v>0</v>
      </c>
      <c r="L68" s="11"/>
      <c r="M68" s="11"/>
      <c r="N68" s="11"/>
      <c r="O68" s="11"/>
      <c r="P68" s="11"/>
      <c r="Q68" s="11"/>
      <c r="R68" s="11"/>
      <c r="S68" s="11"/>
      <c r="T68" s="11">
        <f>$B68</f>
        <v>65</v>
      </c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I68" s="11"/>
      <c r="AJ68" s="11"/>
      <c r="AK68" s="11"/>
      <c r="AL68" s="11"/>
      <c r="AM68" s="11"/>
      <c r="AN68" s="11"/>
      <c r="AO68" s="11"/>
      <c r="AP68" s="11"/>
      <c r="AQ68" s="11">
        <f>$D68</f>
        <v>34</v>
      </c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</row>
    <row r="69" spans="1:56" ht="15.9" customHeight="1">
      <c r="A69" s="36">
        <v>74</v>
      </c>
      <c r="B69" s="36">
        <v>66</v>
      </c>
      <c r="C69" s="36">
        <v>12</v>
      </c>
      <c r="D69" s="36">
        <v>35</v>
      </c>
      <c r="E69">
        <v>435</v>
      </c>
      <c r="F69" t="s">
        <v>196</v>
      </c>
      <c r="G69" s="43" t="s">
        <v>104</v>
      </c>
      <c r="H69" s="43" t="s">
        <v>750</v>
      </c>
      <c r="I69" s="36" t="s">
        <v>659</v>
      </c>
      <c r="J69" s="36" t="s">
        <v>37</v>
      </c>
      <c r="K69" s="36" t="s">
        <v>0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>
        <f>$B69</f>
        <v>66</v>
      </c>
      <c r="Z69" s="11"/>
      <c r="AA69" s="11"/>
      <c r="AB69" s="11"/>
      <c r="AC69" s="11"/>
      <c r="AD69" s="11"/>
      <c r="AE69" s="11"/>
      <c r="AF69" s="11"/>
      <c r="AG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>
        <f>$D69</f>
        <v>35</v>
      </c>
      <c r="AW69" s="11"/>
      <c r="AX69" s="11"/>
      <c r="AY69" s="11"/>
      <c r="AZ69" s="11"/>
      <c r="BA69" s="11"/>
      <c r="BB69" s="11"/>
      <c r="BC69" s="11"/>
      <c r="BD69" s="11"/>
    </row>
    <row r="70" spans="1:56" ht="15.9" customHeight="1">
      <c r="A70" s="36">
        <v>75</v>
      </c>
      <c r="B70" s="36">
        <v>67</v>
      </c>
      <c r="C70" s="36">
        <v>13</v>
      </c>
      <c r="D70" s="36">
        <v>36</v>
      </c>
      <c r="E70">
        <v>1722</v>
      </c>
      <c r="F70" t="s">
        <v>528</v>
      </c>
      <c r="G70" s="43" t="s">
        <v>665</v>
      </c>
      <c r="H70" s="43" t="s">
        <v>751</v>
      </c>
      <c r="I70" s="36" t="s">
        <v>659</v>
      </c>
      <c r="J70" s="36" t="s">
        <v>49</v>
      </c>
      <c r="K70" s="36" t="s">
        <v>0</v>
      </c>
      <c r="L70" s="11"/>
      <c r="M70" s="11"/>
      <c r="N70" s="11"/>
      <c r="O70" s="11"/>
      <c r="P70" s="11"/>
      <c r="Q70" s="11">
        <f>$B70</f>
        <v>67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I70" s="11"/>
      <c r="AJ70" s="11"/>
      <c r="AK70" s="11"/>
      <c r="AL70" s="11"/>
      <c r="AM70" s="11"/>
      <c r="AN70" s="11">
        <f>$D70</f>
        <v>36</v>
      </c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</row>
    <row r="71" spans="1:56" ht="15.9" customHeight="1">
      <c r="A71" s="36">
        <v>77</v>
      </c>
      <c r="B71" s="36">
        <v>68</v>
      </c>
      <c r="C71" s="36">
        <v>14</v>
      </c>
      <c r="D71" s="36">
        <v>37</v>
      </c>
      <c r="E71">
        <v>216</v>
      </c>
      <c r="F71" t="s">
        <v>529</v>
      </c>
      <c r="G71" s="43" t="s">
        <v>752</v>
      </c>
      <c r="H71" s="43" t="s">
        <v>753</v>
      </c>
      <c r="I71" s="36" t="s">
        <v>659</v>
      </c>
      <c r="J71" s="36" t="s">
        <v>38</v>
      </c>
      <c r="K71" s="36" t="s">
        <v>0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>
        <f>$B71</f>
        <v>68</v>
      </c>
      <c r="AC71" s="11"/>
      <c r="AD71" s="11"/>
      <c r="AE71" s="11"/>
      <c r="AF71" s="11"/>
      <c r="AG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>
        <f>$D71</f>
        <v>37</v>
      </c>
      <c r="AZ71" s="11"/>
      <c r="BA71" s="11"/>
      <c r="BB71" s="11"/>
      <c r="BC71" s="11"/>
      <c r="BD71" s="11"/>
    </row>
    <row r="72" spans="1:56" ht="15.9" customHeight="1">
      <c r="A72" s="36">
        <v>78</v>
      </c>
      <c r="B72" s="36">
        <v>69</v>
      </c>
      <c r="C72" s="36">
        <v>15</v>
      </c>
      <c r="D72" s="36">
        <v>38</v>
      </c>
      <c r="E72">
        <v>1574</v>
      </c>
      <c r="F72" t="s">
        <v>530</v>
      </c>
      <c r="G72" s="43" t="s">
        <v>754</v>
      </c>
      <c r="H72" s="43" t="s">
        <v>755</v>
      </c>
      <c r="I72" s="36" t="s">
        <v>659</v>
      </c>
      <c r="J72" s="36" t="s">
        <v>62</v>
      </c>
      <c r="K72" s="36" t="s">
        <v>0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>
        <f>$B72</f>
        <v>69</v>
      </c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>
        <f>$D72</f>
        <v>38</v>
      </c>
      <c r="AU72" s="11"/>
      <c r="AV72" s="11"/>
      <c r="AW72" s="11"/>
      <c r="AX72" s="11"/>
      <c r="AY72" s="11"/>
      <c r="AZ72" s="11"/>
      <c r="BA72" s="11"/>
      <c r="BB72" s="11"/>
      <c r="BC72" s="11"/>
      <c r="BD72" s="11"/>
    </row>
    <row r="73" spans="1:56" ht="15.9" customHeight="1">
      <c r="A73" s="36">
        <v>79</v>
      </c>
      <c r="B73" s="36">
        <v>70</v>
      </c>
      <c r="C73" s="36">
        <v>24</v>
      </c>
      <c r="D73" s="36">
        <v>39</v>
      </c>
      <c r="E73">
        <v>1603</v>
      </c>
      <c r="F73" t="s">
        <v>531</v>
      </c>
      <c r="G73" s="43" t="s">
        <v>756</v>
      </c>
      <c r="H73" s="43" t="s">
        <v>757</v>
      </c>
      <c r="I73" s="36" t="s">
        <v>644</v>
      </c>
      <c r="J73" s="36" t="s">
        <v>62</v>
      </c>
      <c r="K73" s="36" t="s">
        <v>0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>
        <f>$B73</f>
        <v>70</v>
      </c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>
        <f>$D73</f>
        <v>39</v>
      </c>
      <c r="AU73" s="11"/>
      <c r="AV73" s="11"/>
      <c r="AW73" s="11"/>
      <c r="AX73" s="11"/>
      <c r="AY73" s="11"/>
      <c r="AZ73" s="11"/>
      <c r="BA73" s="11"/>
      <c r="BB73" s="11"/>
      <c r="BC73" s="11"/>
      <c r="BD73" s="11"/>
    </row>
    <row r="74" spans="1:56" ht="15.9" customHeight="1">
      <c r="A74" s="36">
        <v>80</v>
      </c>
      <c r="B74" s="36">
        <v>71</v>
      </c>
      <c r="C74" s="36">
        <v>25</v>
      </c>
      <c r="D74" s="36">
        <v>40</v>
      </c>
      <c r="E74">
        <v>802</v>
      </c>
      <c r="F74" t="s">
        <v>532</v>
      </c>
      <c r="G74" s="43" t="s">
        <v>733</v>
      </c>
      <c r="H74" s="43" t="s">
        <v>758</v>
      </c>
      <c r="I74" s="36" t="s">
        <v>644</v>
      </c>
      <c r="J74" s="36" t="s">
        <v>66</v>
      </c>
      <c r="K74" s="36" t="s">
        <v>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>
        <f>$B74</f>
        <v>71</v>
      </c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>
        <f>$D74</f>
        <v>40</v>
      </c>
    </row>
    <row r="75" spans="1:56" ht="15.9" customHeight="1">
      <c r="A75" s="36">
        <v>82</v>
      </c>
      <c r="B75" s="36">
        <v>72</v>
      </c>
      <c r="C75" s="36">
        <v>3</v>
      </c>
      <c r="D75" s="36"/>
      <c r="E75">
        <v>590</v>
      </c>
      <c r="F75" t="s">
        <v>495</v>
      </c>
      <c r="G75" s="43" t="s">
        <v>759</v>
      </c>
      <c r="H75" s="43" t="s">
        <v>760</v>
      </c>
      <c r="I75" s="36" t="s">
        <v>178</v>
      </c>
      <c r="J75" s="36" t="s">
        <v>25</v>
      </c>
      <c r="K75" s="36" t="s">
        <v>0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f>$B75</f>
        <v>72</v>
      </c>
      <c r="AA75" s="11"/>
      <c r="AB75" s="11"/>
      <c r="AC75" s="11"/>
      <c r="AD75" s="11"/>
      <c r="AE75" s="11"/>
      <c r="AF75" s="11"/>
      <c r="AG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</row>
    <row r="76" spans="1:56" ht="15.9" customHeight="1">
      <c r="A76" s="36">
        <v>83</v>
      </c>
      <c r="B76" s="36">
        <v>73</v>
      </c>
      <c r="C76" s="36">
        <v>16</v>
      </c>
      <c r="D76" s="36">
        <v>41</v>
      </c>
      <c r="E76">
        <v>141</v>
      </c>
      <c r="F76" t="s">
        <v>533</v>
      </c>
      <c r="G76" s="43" t="s">
        <v>733</v>
      </c>
      <c r="H76" s="43" t="s">
        <v>761</v>
      </c>
      <c r="I76" s="36" t="s">
        <v>659</v>
      </c>
      <c r="J76" s="36" t="s">
        <v>38</v>
      </c>
      <c r="K76" s="36" t="s">
        <v>0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>
        <f>$B76</f>
        <v>73</v>
      </c>
      <c r="AC76" s="11"/>
      <c r="AD76" s="11"/>
      <c r="AE76" s="11"/>
      <c r="AF76" s="11"/>
      <c r="AG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>
        <f>$D76</f>
        <v>41</v>
      </c>
      <c r="AZ76" s="11"/>
      <c r="BA76" s="11"/>
      <c r="BB76" s="11"/>
      <c r="BC76" s="11"/>
      <c r="BD76" s="11"/>
    </row>
    <row r="77" spans="1:56" ht="15.9" customHeight="1">
      <c r="A77" s="36">
        <v>85</v>
      </c>
      <c r="B77" s="36">
        <v>74</v>
      </c>
      <c r="C77" s="36"/>
      <c r="D77" s="36"/>
      <c r="E77">
        <v>1733</v>
      </c>
      <c r="F77" t="s">
        <v>476</v>
      </c>
      <c r="G77" s="43" t="s">
        <v>762</v>
      </c>
      <c r="H77" s="43" t="s">
        <v>763</v>
      </c>
      <c r="I77" s="36" t="s">
        <v>80</v>
      </c>
      <c r="J77" s="36" t="s">
        <v>49</v>
      </c>
      <c r="K77" s="36" t="s">
        <v>0</v>
      </c>
      <c r="L77" s="11"/>
      <c r="M77" s="11"/>
      <c r="N77" s="11"/>
      <c r="O77" s="11"/>
      <c r="P77" s="11"/>
      <c r="Q77" s="11">
        <f>$B77</f>
        <v>74</v>
      </c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</row>
    <row r="78" spans="1:56" ht="15.9" customHeight="1">
      <c r="A78" s="36">
        <v>86</v>
      </c>
      <c r="B78" s="36">
        <v>75</v>
      </c>
      <c r="C78" s="36"/>
      <c r="D78" s="36"/>
      <c r="E78">
        <v>793</v>
      </c>
      <c r="F78" t="s">
        <v>477</v>
      </c>
      <c r="G78" s="43" t="s">
        <v>764</v>
      </c>
      <c r="H78" s="43" t="s">
        <v>171</v>
      </c>
      <c r="I78" s="36" t="s">
        <v>80</v>
      </c>
      <c r="J78" s="36" t="s">
        <v>36</v>
      </c>
      <c r="K78" s="36" t="s">
        <v>0</v>
      </c>
      <c r="L78" s="11"/>
      <c r="M78" s="11"/>
      <c r="N78" s="11"/>
      <c r="O78" s="11"/>
      <c r="P78" s="11"/>
      <c r="Q78" s="11"/>
      <c r="R78" s="11"/>
      <c r="S78" s="11"/>
      <c r="T78" s="11">
        <f>$B78</f>
        <v>75</v>
      </c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</row>
    <row r="79" spans="1:56" ht="15.9" customHeight="1">
      <c r="A79" s="36">
        <v>87</v>
      </c>
      <c r="B79" s="36">
        <v>76</v>
      </c>
      <c r="C79" s="36">
        <v>26</v>
      </c>
      <c r="D79" s="36">
        <v>42</v>
      </c>
      <c r="E79">
        <v>232</v>
      </c>
      <c r="F79" t="s">
        <v>534</v>
      </c>
      <c r="G79" s="43" t="s">
        <v>729</v>
      </c>
      <c r="H79" s="43" t="s">
        <v>765</v>
      </c>
      <c r="I79" s="36" t="s">
        <v>644</v>
      </c>
      <c r="J79" s="36" t="s">
        <v>38</v>
      </c>
      <c r="K79" s="36" t="s">
        <v>0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>
        <f>$B79</f>
        <v>76</v>
      </c>
      <c r="AC79" s="11"/>
      <c r="AD79" s="11"/>
      <c r="AE79" s="11"/>
      <c r="AF79" s="11"/>
      <c r="AG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>
        <f>$D79</f>
        <v>42</v>
      </c>
      <c r="AZ79" s="11"/>
      <c r="BA79" s="11"/>
      <c r="BB79" s="11"/>
      <c r="BC79" s="11"/>
      <c r="BD79" s="11"/>
    </row>
    <row r="80" spans="1:56" ht="15.9" customHeight="1">
      <c r="A80" s="36">
        <v>90</v>
      </c>
      <c r="B80" s="36">
        <v>77</v>
      </c>
      <c r="C80" s="36">
        <v>27</v>
      </c>
      <c r="D80" s="36">
        <v>43</v>
      </c>
      <c r="E80">
        <v>523</v>
      </c>
      <c r="F80" t="s">
        <v>535</v>
      </c>
      <c r="G80" s="43" t="s">
        <v>766</v>
      </c>
      <c r="H80" s="43" t="s">
        <v>767</v>
      </c>
      <c r="I80" s="36" t="s">
        <v>644</v>
      </c>
      <c r="J80" s="36" t="s">
        <v>37</v>
      </c>
      <c r="K80" s="36" t="s">
        <v>0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>
        <f>$B80</f>
        <v>77</v>
      </c>
      <c r="Z80" s="11"/>
      <c r="AA80" s="11"/>
      <c r="AB80" s="11"/>
      <c r="AC80" s="11"/>
      <c r="AD80" s="11"/>
      <c r="AE80" s="11"/>
      <c r="AF80" s="11"/>
      <c r="AG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>
        <f>$D80</f>
        <v>43</v>
      </c>
      <c r="AW80" s="11"/>
      <c r="AX80" s="11"/>
      <c r="AY80" s="11"/>
      <c r="AZ80" s="11"/>
      <c r="BA80" s="11"/>
      <c r="BB80" s="11"/>
      <c r="BC80" s="11"/>
      <c r="BD80" s="11"/>
    </row>
    <row r="81" spans="1:56" ht="15.9" customHeight="1">
      <c r="A81" s="36">
        <v>91</v>
      </c>
      <c r="B81" s="36">
        <v>78</v>
      </c>
      <c r="C81" s="36">
        <v>17</v>
      </c>
      <c r="D81" s="36">
        <v>44</v>
      </c>
      <c r="E81">
        <v>741</v>
      </c>
      <c r="F81" t="s">
        <v>536</v>
      </c>
      <c r="G81" s="43" t="s">
        <v>768</v>
      </c>
      <c r="H81" s="43" t="s">
        <v>654</v>
      </c>
      <c r="I81" s="36" t="s">
        <v>659</v>
      </c>
      <c r="J81" s="36" t="s">
        <v>36</v>
      </c>
      <c r="K81" s="36" t="s">
        <v>0</v>
      </c>
      <c r="L81" s="11"/>
      <c r="M81" s="11"/>
      <c r="N81" s="11"/>
      <c r="O81" s="11"/>
      <c r="P81" s="11"/>
      <c r="Q81" s="11"/>
      <c r="R81" s="11"/>
      <c r="S81" s="11"/>
      <c r="T81" s="11">
        <f>$B81</f>
        <v>78</v>
      </c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I81" s="11"/>
      <c r="AJ81" s="11"/>
      <c r="AK81" s="11"/>
      <c r="AL81" s="11"/>
      <c r="AM81" s="11"/>
      <c r="AN81" s="11"/>
      <c r="AO81" s="11"/>
      <c r="AP81" s="11"/>
      <c r="AQ81" s="11">
        <f>$D81</f>
        <v>44</v>
      </c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</row>
    <row r="82" spans="1:56" ht="15.9" customHeight="1">
      <c r="A82" s="36">
        <v>92</v>
      </c>
      <c r="B82" s="36">
        <v>201</v>
      </c>
      <c r="C82" s="36">
        <v>28</v>
      </c>
      <c r="D82" s="36">
        <v>45</v>
      </c>
      <c r="E82">
        <v>1515</v>
      </c>
      <c r="F82" t="s">
        <v>537</v>
      </c>
      <c r="G82" s="43" t="s">
        <v>791</v>
      </c>
      <c r="H82" s="43" t="s">
        <v>917</v>
      </c>
      <c r="I82" s="36" t="s">
        <v>644</v>
      </c>
      <c r="J82" s="36" t="s">
        <v>68</v>
      </c>
      <c r="K82" s="36" t="s">
        <v>0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>
        <f>$B82</f>
        <v>201</v>
      </c>
      <c r="Y82" s="11"/>
      <c r="Z82" s="11"/>
      <c r="AA82" s="11"/>
      <c r="AB82" s="11"/>
      <c r="AC82" s="11"/>
      <c r="AD82" s="11"/>
      <c r="AE82" s="11"/>
      <c r="AF82" s="11"/>
      <c r="AG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>
        <f>$D82</f>
        <v>45</v>
      </c>
      <c r="AV82" s="11"/>
      <c r="AW82" s="11"/>
      <c r="AX82" s="11"/>
      <c r="AY82" s="11"/>
      <c r="AZ82" s="11"/>
      <c r="BA82" s="11"/>
      <c r="BB82" s="11"/>
      <c r="BC82" s="11"/>
      <c r="BD82" s="11"/>
    </row>
    <row r="83" spans="1:56" ht="15.9" customHeight="1">
      <c r="A83" s="36">
        <v>94</v>
      </c>
      <c r="B83" s="36">
        <v>79</v>
      </c>
      <c r="C83" s="36">
        <v>29</v>
      </c>
      <c r="D83" s="36">
        <v>46</v>
      </c>
      <c r="E83">
        <v>753</v>
      </c>
      <c r="F83" t="s">
        <v>538</v>
      </c>
      <c r="G83" s="43" t="s">
        <v>769</v>
      </c>
      <c r="H83" s="43" t="s">
        <v>770</v>
      </c>
      <c r="I83" s="36" t="s">
        <v>644</v>
      </c>
      <c r="J83" s="36" t="s">
        <v>36</v>
      </c>
      <c r="K83" s="36" t="s">
        <v>0</v>
      </c>
      <c r="L83" s="11"/>
      <c r="M83" s="11"/>
      <c r="N83" s="11"/>
      <c r="O83" s="11"/>
      <c r="P83" s="11"/>
      <c r="Q83" s="11"/>
      <c r="R83" s="11"/>
      <c r="S83" s="11"/>
      <c r="T83" s="11">
        <f>$B83</f>
        <v>79</v>
      </c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I83" s="11"/>
      <c r="AJ83" s="11"/>
      <c r="AK83" s="11"/>
      <c r="AL83" s="11"/>
      <c r="AM83" s="11"/>
      <c r="AN83" s="11"/>
      <c r="AO83" s="11"/>
      <c r="AP83" s="11"/>
      <c r="AQ83" s="11">
        <f>$D83</f>
        <v>46</v>
      </c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</row>
    <row r="84" spans="1:56" ht="15.9" customHeight="1">
      <c r="A84" s="36">
        <v>96</v>
      </c>
      <c r="B84" s="36">
        <v>80</v>
      </c>
      <c r="C84" s="36">
        <v>30</v>
      </c>
      <c r="D84" s="36">
        <v>47</v>
      </c>
      <c r="E84">
        <v>1582</v>
      </c>
      <c r="F84" t="s">
        <v>539</v>
      </c>
      <c r="G84" s="43" t="s">
        <v>729</v>
      </c>
      <c r="H84" s="43" t="s">
        <v>771</v>
      </c>
      <c r="I84" s="36" t="s">
        <v>644</v>
      </c>
      <c r="J84" s="36" t="s">
        <v>62</v>
      </c>
      <c r="K84" s="36" t="s">
        <v>0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>
        <f>$B84</f>
        <v>80</v>
      </c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>
        <f>$D84</f>
        <v>47</v>
      </c>
      <c r="AU84" s="11"/>
      <c r="AV84" s="11"/>
      <c r="AW84" s="11"/>
      <c r="AX84" s="11"/>
      <c r="AY84" s="11"/>
      <c r="AZ84" s="11"/>
      <c r="BA84" s="11"/>
      <c r="BB84" s="11"/>
      <c r="BC84" s="11"/>
      <c r="BD84" s="11"/>
    </row>
    <row r="85" spans="1:56" ht="15.9" customHeight="1">
      <c r="A85" s="36">
        <v>97</v>
      </c>
      <c r="B85" s="36">
        <v>81</v>
      </c>
      <c r="C85" s="36"/>
      <c r="D85" s="36"/>
      <c r="E85">
        <v>1464</v>
      </c>
      <c r="F85" t="s">
        <v>478</v>
      </c>
      <c r="G85" s="43" t="s">
        <v>651</v>
      </c>
      <c r="H85" s="43" t="s">
        <v>772</v>
      </c>
      <c r="I85" s="36" t="s">
        <v>80</v>
      </c>
      <c r="J85" s="36" t="s">
        <v>68</v>
      </c>
      <c r="K85" s="36" t="s">
        <v>0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>
        <f>$B85</f>
        <v>81</v>
      </c>
      <c r="Y85" s="11"/>
      <c r="Z85" s="11"/>
      <c r="AA85" s="11"/>
      <c r="AB85" s="11"/>
      <c r="AC85" s="11"/>
      <c r="AD85" s="11"/>
      <c r="AE85" s="11"/>
      <c r="AF85" s="11"/>
      <c r="AG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</row>
    <row r="86" spans="1:56" ht="15.9" customHeight="1">
      <c r="A86" s="36">
        <v>98</v>
      </c>
      <c r="B86" s="36">
        <v>82</v>
      </c>
      <c r="C86" s="36">
        <v>18</v>
      </c>
      <c r="D86" s="36">
        <v>48</v>
      </c>
      <c r="E86">
        <v>359</v>
      </c>
      <c r="F86" t="s">
        <v>540</v>
      </c>
      <c r="G86" s="43" t="s">
        <v>773</v>
      </c>
      <c r="H86" s="43" t="s">
        <v>710</v>
      </c>
      <c r="I86" s="36" t="s">
        <v>659</v>
      </c>
      <c r="J86" s="36" t="s">
        <v>27</v>
      </c>
      <c r="K86" s="36" t="s">
        <v>0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>
        <f>$B86</f>
        <v>82</v>
      </c>
      <c r="AF86" s="11"/>
      <c r="AG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>
        <f>$D86</f>
        <v>48</v>
      </c>
      <c r="BC86" s="11"/>
      <c r="BD86" s="11"/>
    </row>
    <row r="87" spans="1:56" ht="15.9" customHeight="1">
      <c r="A87" s="36">
        <v>99</v>
      </c>
      <c r="B87" s="36">
        <v>83</v>
      </c>
      <c r="C87" s="36">
        <v>31</v>
      </c>
      <c r="D87" s="36">
        <v>49</v>
      </c>
      <c r="E87">
        <v>1010</v>
      </c>
      <c r="F87" t="s">
        <v>541</v>
      </c>
      <c r="G87" s="43" t="s">
        <v>774</v>
      </c>
      <c r="H87" s="43" t="s">
        <v>775</v>
      </c>
      <c r="I87" s="36" t="s">
        <v>644</v>
      </c>
      <c r="J87" s="36" t="s">
        <v>35</v>
      </c>
      <c r="K87" s="36" t="s">
        <v>0</v>
      </c>
      <c r="L87" s="11"/>
      <c r="M87" s="11"/>
      <c r="N87" s="11"/>
      <c r="O87" s="11"/>
      <c r="P87" s="11"/>
      <c r="Q87" s="11"/>
      <c r="R87" s="11"/>
      <c r="S87" s="11">
        <f>$B87</f>
        <v>83</v>
      </c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I87" s="11"/>
      <c r="AJ87" s="11"/>
      <c r="AK87" s="11"/>
      <c r="AL87" s="11"/>
      <c r="AM87" s="11"/>
      <c r="AN87" s="11"/>
      <c r="AO87" s="11"/>
      <c r="AP87" s="11">
        <f>$D87</f>
        <v>49</v>
      </c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</row>
    <row r="88" spans="1:56" ht="15.9" customHeight="1">
      <c r="A88" s="36">
        <v>100</v>
      </c>
      <c r="B88" s="36">
        <v>84</v>
      </c>
      <c r="C88" s="36">
        <v>1</v>
      </c>
      <c r="D88" s="36">
        <v>50</v>
      </c>
      <c r="E88">
        <v>1102</v>
      </c>
      <c r="F88" t="s">
        <v>542</v>
      </c>
      <c r="G88" s="43" t="s">
        <v>666</v>
      </c>
      <c r="H88" s="43" t="s">
        <v>776</v>
      </c>
      <c r="I88" s="36" t="s">
        <v>777</v>
      </c>
      <c r="J88" s="36" t="s">
        <v>26</v>
      </c>
      <c r="K88" s="36" t="s">
        <v>0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>
        <f>$B88</f>
        <v>84</v>
      </c>
      <c r="AB88" s="11"/>
      <c r="AC88" s="11"/>
      <c r="AD88" s="11"/>
      <c r="AE88" s="11"/>
      <c r="AF88" s="11"/>
      <c r="AG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>
        <f>$D88</f>
        <v>50</v>
      </c>
      <c r="AY88" s="11"/>
      <c r="AZ88" s="11"/>
      <c r="BA88" s="11"/>
      <c r="BB88" s="11"/>
      <c r="BC88" s="11"/>
      <c r="BD88" s="11"/>
    </row>
    <row r="89" spans="1:56" ht="15.9" customHeight="1">
      <c r="A89" s="36">
        <v>101</v>
      </c>
      <c r="B89" s="36">
        <v>85</v>
      </c>
      <c r="C89" s="36">
        <v>2</v>
      </c>
      <c r="D89" s="36">
        <v>51</v>
      </c>
      <c r="E89">
        <v>1114</v>
      </c>
      <c r="F89" t="s">
        <v>90</v>
      </c>
      <c r="G89" s="43" t="s">
        <v>721</v>
      </c>
      <c r="H89" s="43" t="s">
        <v>778</v>
      </c>
      <c r="I89" s="36" t="s">
        <v>777</v>
      </c>
      <c r="J89" s="36" t="s">
        <v>26</v>
      </c>
      <c r="K89" s="36" t="s">
        <v>0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>
        <f>$B89</f>
        <v>85</v>
      </c>
      <c r="AB89" s="11"/>
      <c r="AC89" s="11"/>
      <c r="AD89" s="11"/>
      <c r="AE89" s="11"/>
      <c r="AF89" s="11"/>
      <c r="AG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>
        <f>$D89</f>
        <v>51</v>
      </c>
      <c r="AY89" s="11"/>
      <c r="AZ89" s="11"/>
      <c r="BA89" s="11"/>
      <c r="BB89" s="11"/>
      <c r="BC89" s="11"/>
      <c r="BD89" s="11"/>
    </row>
    <row r="90" spans="1:56" ht="15.9" customHeight="1">
      <c r="A90" s="36">
        <v>104</v>
      </c>
      <c r="B90" s="36">
        <v>86</v>
      </c>
      <c r="C90" s="36">
        <v>3</v>
      </c>
      <c r="D90" s="36">
        <v>52</v>
      </c>
      <c r="E90">
        <v>519</v>
      </c>
      <c r="F90" t="s">
        <v>543</v>
      </c>
      <c r="G90" s="43" t="s">
        <v>769</v>
      </c>
      <c r="H90" s="43" t="s">
        <v>779</v>
      </c>
      <c r="I90" s="36" t="s">
        <v>777</v>
      </c>
      <c r="J90" s="36" t="s">
        <v>37</v>
      </c>
      <c r="K90" s="36" t="s">
        <v>0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>
        <f>$B90</f>
        <v>86</v>
      </c>
      <c r="Z90" s="11"/>
      <c r="AA90" s="11"/>
      <c r="AB90" s="11"/>
      <c r="AC90" s="11"/>
      <c r="AD90" s="11"/>
      <c r="AE90" s="11"/>
      <c r="AF90" s="11"/>
      <c r="AG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>
        <f>$D90</f>
        <v>52</v>
      </c>
      <c r="AW90" s="11"/>
      <c r="AX90" s="11"/>
      <c r="AY90" s="11"/>
      <c r="AZ90" s="11"/>
      <c r="BA90" s="11"/>
      <c r="BB90" s="11"/>
      <c r="BC90" s="11"/>
      <c r="BD90" s="11"/>
    </row>
    <row r="91" spans="1:56" ht="15.9" customHeight="1">
      <c r="A91" s="36">
        <v>106</v>
      </c>
      <c r="B91" s="36">
        <v>87</v>
      </c>
      <c r="C91" s="36">
        <v>4</v>
      </c>
      <c r="D91" s="36">
        <v>53</v>
      </c>
      <c r="E91">
        <v>343</v>
      </c>
      <c r="F91" t="s">
        <v>544</v>
      </c>
      <c r="G91" s="43" t="s">
        <v>752</v>
      </c>
      <c r="H91" s="43" t="s">
        <v>780</v>
      </c>
      <c r="I91" s="36" t="s">
        <v>777</v>
      </c>
      <c r="J91" s="36" t="s">
        <v>27</v>
      </c>
      <c r="K91" s="36" t="s">
        <v>0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>
        <f>$B91</f>
        <v>87</v>
      </c>
      <c r="AF91" s="11"/>
      <c r="AG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>
        <f>$D91</f>
        <v>53</v>
      </c>
      <c r="BC91" s="11"/>
      <c r="BD91" s="11"/>
    </row>
    <row r="92" spans="1:56" ht="15.9" customHeight="1">
      <c r="A92" s="36">
        <v>107</v>
      </c>
      <c r="B92" s="36">
        <v>88</v>
      </c>
      <c r="C92" s="36"/>
      <c r="D92" s="36"/>
      <c r="E92">
        <v>1917</v>
      </c>
      <c r="F92" t="s">
        <v>479</v>
      </c>
      <c r="G92" s="43" t="s">
        <v>781</v>
      </c>
      <c r="H92" s="43" t="s">
        <v>782</v>
      </c>
      <c r="I92" s="36" t="s">
        <v>80</v>
      </c>
      <c r="J92" s="36" t="s">
        <v>52</v>
      </c>
      <c r="K92" s="36" t="s">
        <v>0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>$B92</f>
        <v>88</v>
      </c>
      <c r="AD92" s="11"/>
      <c r="AE92" s="11"/>
      <c r="AF92" s="11"/>
      <c r="AG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</row>
    <row r="93" spans="1:56" ht="15.9" customHeight="1">
      <c r="A93" s="36">
        <v>108</v>
      </c>
      <c r="B93" s="36">
        <v>89</v>
      </c>
      <c r="C93" s="36"/>
      <c r="D93" s="36"/>
      <c r="E93">
        <v>1267</v>
      </c>
      <c r="F93" t="s">
        <v>480</v>
      </c>
      <c r="G93" s="43" t="s">
        <v>783</v>
      </c>
      <c r="H93" s="43" t="s">
        <v>784</v>
      </c>
      <c r="I93" s="36" t="s">
        <v>80</v>
      </c>
      <c r="J93" s="36" t="s">
        <v>34</v>
      </c>
      <c r="K93" s="36" t="s">
        <v>0</v>
      </c>
      <c r="L93" s="11"/>
      <c r="M93" s="11"/>
      <c r="N93" s="11">
        <f>$B93</f>
        <v>89</v>
      </c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</row>
    <row r="94" spans="1:56" ht="15.9" customHeight="1">
      <c r="A94" s="36">
        <v>110</v>
      </c>
      <c r="B94" s="36">
        <v>90</v>
      </c>
      <c r="C94" s="36">
        <v>19</v>
      </c>
      <c r="D94" s="36">
        <v>54</v>
      </c>
      <c r="E94">
        <v>1969</v>
      </c>
      <c r="F94" t="s">
        <v>545</v>
      </c>
      <c r="G94" s="43" t="s">
        <v>733</v>
      </c>
      <c r="H94" s="43" t="s">
        <v>785</v>
      </c>
      <c r="I94" s="36" t="s">
        <v>659</v>
      </c>
      <c r="J94" s="36" t="s">
        <v>73</v>
      </c>
      <c r="K94" s="36" t="s">
        <v>0</v>
      </c>
      <c r="L94" s="11"/>
      <c r="M94" s="11"/>
      <c r="N94" s="11"/>
      <c r="O94" s="11"/>
      <c r="P94" s="11">
        <f>$B94</f>
        <v>90</v>
      </c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I94" s="11"/>
      <c r="AJ94" s="11"/>
      <c r="AK94" s="11"/>
      <c r="AL94" s="11"/>
      <c r="AM94" s="11">
        <f>$D94</f>
        <v>54</v>
      </c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</row>
    <row r="95" spans="1:56" ht="15.9" customHeight="1">
      <c r="A95" s="36">
        <v>111</v>
      </c>
      <c r="B95" s="36">
        <v>91</v>
      </c>
      <c r="C95" s="36">
        <v>20</v>
      </c>
      <c r="D95" s="36">
        <v>55</v>
      </c>
      <c r="E95">
        <v>1415</v>
      </c>
      <c r="F95" t="s">
        <v>546</v>
      </c>
      <c r="G95" s="43" t="s">
        <v>786</v>
      </c>
      <c r="H95" s="43" t="s">
        <v>104</v>
      </c>
      <c r="I95" s="36" t="s">
        <v>659</v>
      </c>
      <c r="J95" s="36" t="s">
        <v>33</v>
      </c>
      <c r="K95" s="36" t="s">
        <v>0</v>
      </c>
      <c r="L95" s="11">
        <f>$B95</f>
        <v>91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I95" s="11">
        <f>$D95</f>
        <v>55</v>
      </c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</row>
    <row r="96" spans="1:56" ht="15.9" customHeight="1">
      <c r="A96" s="36">
        <v>112</v>
      </c>
      <c r="B96" s="36">
        <v>92</v>
      </c>
      <c r="C96" s="36">
        <v>5</v>
      </c>
      <c r="D96" s="36">
        <v>56</v>
      </c>
      <c r="E96">
        <v>1269</v>
      </c>
      <c r="F96" t="s">
        <v>481</v>
      </c>
      <c r="G96" s="43" t="s">
        <v>787</v>
      </c>
      <c r="H96" s="43" t="s">
        <v>788</v>
      </c>
      <c r="I96" s="36" t="s">
        <v>777</v>
      </c>
      <c r="J96" s="36" t="s">
        <v>34</v>
      </c>
      <c r="K96" s="36" t="s">
        <v>0</v>
      </c>
      <c r="L96" s="11"/>
      <c r="M96" s="11"/>
      <c r="N96" s="11">
        <f>$B96</f>
        <v>92</v>
      </c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I96" s="11"/>
      <c r="AJ96" s="11"/>
      <c r="AK96" s="11">
        <f>$D96</f>
        <v>56</v>
      </c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</row>
    <row r="97" spans="1:56" ht="15.9" customHeight="1">
      <c r="A97" s="36">
        <v>113</v>
      </c>
      <c r="B97" s="36">
        <v>93</v>
      </c>
      <c r="C97" s="36"/>
      <c r="D97" s="36"/>
      <c r="E97">
        <v>278</v>
      </c>
      <c r="F97" t="s">
        <v>481</v>
      </c>
      <c r="G97" s="43" t="s">
        <v>789</v>
      </c>
      <c r="H97" s="43" t="s">
        <v>790</v>
      </c>
      <c r="I97" s="36" t="s">
        <v>80</v>
      </c>
      <c r="J97" s="36" t="s">
        <v>38</v>
      </c>
      <c r="K97" s="36" t="s">
        <v>0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>
        <f>$B97</f>
        <v>93</v>
      </c>
      <c r="AC97" s="11"/>
      <c r="AD97" s="11"/>
      <c r="AE97" s="11"/>
      <c r="AF97" s="11"/>
      <c r="AG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</row>
    <row r="98" spans="1:56" ht="15.9" customHeight="1">
      <c r="A98" s="36">
        <v>114</v>
      </c>
      <c r="B98" s="36">
        <v>94</v>
      </c>
      <c r="C98" s="36"/>
      <c r="D98" s="36"/>
      <c r="E98">
        <v>1707</v>
      </c>
      <c r="F98" t="s">
        <v>482</v>
      </c>
      <c r="G98" s="43" t="s">
        <v>791</v>
      </c>
      <c r="H98" s="43" t="s">
        <v>792</v>
      </c>
      <c r="I98" s="36" t="s">
        <v>80</v>
      </c>
      <c r="J98" s="36" t="s">
        <v>49</v>
      </c>
      <c r="K98" s="36" t="s">
        <v>0</v>
      </c>
      <c r="L98" s="11"/>
      <c r="M98" s="11"/>
      <c r="N98" s="11"/>
      <c r="O98" s="11"/>
      <c r="P98" s="11"/>
      <c r="Q98" s="11">
        <f>$B98</f>
        <v>94</v>
      </c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</row>
    <row r="99" spans="1:56" ht="15.9" customHeight="1">
      <c r="A99" s="36">
        <v>115</v>
      </c>
      <c r="B99" s="36">
        <v>95</v>
      </c>
      <c r="C99" s="36"/>
      <c r="D99" s="36"/>
      <c r="E99">
        <v>1127</v>
      </c>
      <c r="F99" t="s">
        <v>483</v>
      </c>
      <c r="G99" s="43" t="s">
        <v>703</v>
      </c>
      <c r="H99" s="43" t="s">
        <v>793</v>
      </c>
      <c r="I99" s="36" t="s">
        <v>80</v>
      </c>
      <c r="J99" s="36" t="s">
        <v>26</v>
      </c>
      <c r="K99" s="36" t="s">
        <v>0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>
        <f>$B99</f>
        <v>95</v>
      </c>
      <c r="AB99" s="11"/>
      <c r="AC99" s="11"/>
      <c r="AD99" s="11"/>
      <c r="AE99" s="11"/>
      <c r="AF99" s="11"/>
      <c r="AG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</row>
    <row r="100" spans="1:56" ht="15.9" customHeight="1">
      <c r="A100" s="36">
        <v>117</v>
      </c>
      <c r="B100" s="36">
        <v>96</v>
      </c>
      <c r="C100" s="36"/>
      <c r="D100" s="36"/>
      <c r="E100">
        <v>713</v>
      </c>
      <c r="F100" t="s">
        <v>484</v>
      </c>
      <c r="G100" s="43" t="s">
        <v>104</v>
      </c>
      <c r="H100" s="43" t="s">
        <v>794</v>
      </c>
      <c r="I100" s="36" t="s">
        <v>80</v>
      </c>
      <c r="J100" s="36" t="s">
        <v>36</v>
      </c>
      <c r="K100" s="36" t="s">
        <v>0</v>
      </c>
      <c r="L100" s="11"/>
      <c r="M100" s="11"/>
      <c r="N100" s="11"/>
      <c r="O100" s="11"/>
      <c r="P100" s="11"/>
      <c r="Q100" s="11"/>
      <c r="R100" s="11"/>
      <c r="S100" s="11"/>
      <c r="T100" s="11">
        <f>$B100</f>
        <v>96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</row>
    <row r="101" spans="1:56" ht="15.9" customHeight="1">
      <c r="A101" s="36">
        <v>118</v>
      </c>
      <c r="B101" s="36">
        <v>97</v>
      </c>
      <c r="C101" s="36">
        <v>32</v>
      </c>
      <c r="D101" s="36">
        <v>57</v>
      </c>
      <c r="E101">
        <v>2074</v>
      </c>
      <c r="F101" t="s">
        <v>547</v>
      </c>
      <c r="G101" s="43" t="s">
        <v>791</v>
      </c>
      <c r="H101" s="43" t="s">
        <v>795</v>
      </c>
      <c r="I101" s="36" t="s">
        <v>644</v>
      </c>
      <c r="J101" s="36" t="s">
        <v>71</v>
      </c>
      <c r="K101" s="36" t="s">
        <v>0</v>
      </c>
      <c r="L101" s="11"/>
      <c r="M101" s="11"/>
      <c r="N101" s="11"/>
      <c r="O101" s="11">
        <f>$B101</f>
        <v>97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I101" s="11"/>
      <c r="AJ101" s="11"/>
      <c r="AK101" s="11"/>
      <c r="AL101" s="11">
        <f>$D101</f>
        <v>57</v>
      </c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</row>
    <row r="102" spans="1:56" ht="15.9" customHeight="1">
      <c r="A102" s="36">
        <v>119</v>
      </c>
      <c r="B102" s="36">
        <v>98</v>
      </c>
      <c r="C102" s="36">
        <v>33</v>
      </c>
      <c r="D102" s="36">
        <v>58</v>
      </c>
      <c r="E102">
        <v>128</v>
      </c>
      <c r="F102" t="s">
        <v>548</v>
      </c>
      <c r="G102" s="43" t="s">
        <v>697</v>
      </c>
      <c r="H102" s="43" t="s">
        <v>796</v>
      </c>
      <c r="I102" s="36" t="s">
        <v>644</v>
      </c>
      <c r="J102" s="36" t="s">
        <v>38</v>
      </c>
      <c r="K102" s="36" t="s">
        <v>0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>
        <f>$B102</f>
        <v>98</v>
      </c>
      <c r="AC102" s="11"/>
      <c r="AD102" s="11"/>
      <c r="AE102" s="11"/>
      <c r="AF102" s="11"/>
      <c r="AG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>
        <f>$D102</f>
        <v>58</v>
      </c>
      <c r="AZ102" s="11"/>
      <c r="BA102" s="11"/>
      <c r="BB102" s="11"/>
      <c r="BC102" s="11"/>
      <c r="BD102" s="11"/>
    </row>
    <row r="103" spans="1:56" ht="15.9" customHeight="1">
      <c r="A103" s="36">
        <v>120</v>
      </c>
      <c r="B103" s="36">
        <v>99</v>
      </c>
      <c r="C103" s="36"/>
      <c r="D103" s="36"/>
      <c r="E103">
        <v>1316</v>
      </c>
      <c r="F103" t="s">
        <v>485</v>
      </c>
      <c r="G103" s="43" t="s">
        <v>797</v>
      </c>
      <c r="H103" s="43" t="s">
        <v>738</v>
      </c>
      <c r="I103" s="36" t="s">
        <v>80</v>
      </c>
      <c r="J103" s="36" t="s">
        <v>34</v>
      </c>
      <c r="K103" s="36" t="s">
        <v>0</v>
      </c>
      <c r="L103" s="11"/>
      <c r="M103" s="11"/>
      <c r="N103" s="11">
        <f>$B103</f>
        <v>99</v>
      </c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</row>
    <row r="104" spans="1:56" ht="15.9" customHeight="1">
      <c r="A104" s="36">
        <v>121</v>
      </c>
      <c r="B104" s="36">
        <v>100</v>
      </c>
      <c r="C104" s="36">
        <v>34</v>
      </c>
      <c r="D104" s="36">
        <v>59</v>
      </c>
      <c r="E104">
        <v>1925</v>
      </c>
      <c r="F104" t="s">
        <v>549</v>
      </c>
      <c r="G104" s="43" t="s">
        <v>798</v>
      </c>
      <c r="H104" s="43" t="s">
        <v>799</v>
      </c>
      <c r="I104" s="36" t="s">
        <v>644</v>
      </c>
      <c r="J104" s="36" t="s">
        <v>52</v>
      </c>
      <c r="K104" s="36" t="s">
        <v>0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>$B104</f>
        <v>100</v>
      </c>
      <c r="AD104" s="11"/>
      <c r="AE104" s="11"/>
      <c r="AF104" s="11"/>
      <c r="AG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>
        <f>$D104</f>
        <v>59</v>
      </c>
      <c r="BA104" s="11"/>
      <c r="BB104" s="11"/>
      <c r="BC104" s="11"/>
      <c r="BD104" s="11"/>
    </row>
    <row r="105" spans="1:56" ht="15.9" customHeight="1">
      <c r="A105" s="36">
        <v>122</v>
      </c>
      <c r="B105" s="36">
        <v>101</v>
      </c>
      <c r="C105" s="36">
        <v>21</v>
      </c>
      <c r="D105" s="36">
        <v>60</v>
      </c>
      <c r="E105">
        <v>570</v>
      </c>
      <c r="F105" t="s">
        <v>550</v>
      </c>
      <c r="G105" s="43" t="s">
        <v>729</v>
      </c>
      <c r="H105" s="43" t="s">
        <v>800</v>
      </c>
      <c r="I105" s="36" t="s">
        <v>659</v>
      </c>
      <c r="J105" s="36" t="s">
        <v>25</v>
      </c>
      <c r="K105" s="36" t="s">
        <v>0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>
        <f>$B105</f>
        <v>101</v>
      </c>
      <c r="AA105" s="11"/>
      <c r="AB105" s="11"/>
      <c r="AC105" s="11"/>
      <c r="AD105" s="11"/>
      <c r="AE105" s="11"/>
      <c r="AF105" s="11"/>
      <c r="AG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>
        <f>$D105</f>
        <v>60</v>
      </c>
      <c r="AX105" s="11"/>
      <c r="AY105" s="11"/>
      <c r="AZ105" s="11"/>
      <c r="BA105" s="11"/>
      <c r="BB105" s="11"/>
      <c r="BC105" s="11"/>
      <c r="BD105" s="11"/>
    </row>
    <row r="106" spans="1:56" ht="15.9" customHeight="1">
      <c r="A106" s="36">
        <v>123</v>
      </c>
      <c r="B106" s="36">
        <v>102</v>
      </c>
      <c r="C106" s="36">
        <v>22</v>
      </c>
      <c r="D106" s="36">
        <v>61</v>
      </c>
      <c r="E106">
        <v>246</v>
      </c>
      <c r="F106" t="s">
        <v>551</v>
      </c>
      <c r="G106" s="43" t="s">
        <v>801</v>
      </c>
      <c r="H106" s="43" t="s">
        <v>802</v>
      </c>
      <c r="I106" s="36" t="s">
        <v>659</v>
      </c>
      <c r="J106" s="36" t="s">
        <v>38</v>
      </c>
      <c r="K106" s="36" t="s">
        <v>0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>
        <f>$B106</f>
        <v>102</v>
      </c>
      <c r="AC106" s="11"/>
      <c r="AD106" s="11"/>
      <c r="AE106" s="11"/>
      <c r="AF106" s="11"/>
      <c r="AG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>
        <f>$D106</f>
        <v>61</v>
      </c>
      <c r="AZ106" s="11"/>
      <c r="BA106" s="11"/>
      <c r="BB106" s="11"/>
      <c r="BC106" s="11"/>
      <c r="BD106" s="11"/>
    </row>
    <row r="107" spans="1:56" ht="15.9" customHeight="1">
      <c r="A107" s="36">
        <v>124</v>
      </c>
      <c r="B107" s="36">
        <v>103</v>
      </c>
      <c r="C107" s="36">
        <v>35</v>
      </c>
      <c r="D107" s="36">
        <v>62</v>
      </c>
      <c r="E107">
        <v>1982</v>
      </c>
      <c r="F107" t="s">
        <v>552</v>
      </c>
      <c r="G107" s="43" t="s">
        <v>745</v>
      </c>
      <c r="H107" s="43" t="s">
        <v>803</v>
      </c>
      <c r="I107" s="36" t="s">
        <v>644</v>
      </c>
      <c r="J107" s="36" t="s">
        <v>73</v>
      </c>
      <c r="K107" s="36" t="s">
        <v>0</v>
      </c>
      <c r="L107" s="11"/>
      <c r="M107" s="11"/>
      <c r="N107" s="11"/>
      <c r="O107" s="11"/>
      <c r="P107" s="11">
        <f>$B107</f>
        <v>103</v>
      </c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I107" s="11"/>
      <c r="AJ107" s="11"/>
      <c r="AK107" s="11"/>
      <c r="AL107" s="11"/>
      <c r="AM107" s="11">
        <f>$D107</f>
        <v>62</v>
      </c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</row>
    <row r="108" spans="1:56" ht="15.9" customHeight="1">
      <c r="A108" s="36">
        <v>125</v>
      </c>
      <c r="B108" s="36">
        <v>104</v>
      </c>
      <c r="C108" s="36">
        <v>4</v>
      </c>
      <c r="D108" s="36"/>
      <c r="E108">
        <v>1920</v>
      </c>
      <c r="F108" t="s">
        <v>496</v>
      </c>
      <c r="G108" s="43" t="s">
        <v>703</v>
      </c>
      <c r="H108" s="43" t="s">
        <v>804</v>
      </c>
      <c r="I108" s="36" t="s">
        <v>178</v>
      </c>
      <c r="J108" s="36" t="s">
        <v>52</v>
      </c>
      <c r="K108" s="36" t="s">
        <v>0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>$B108</f>
        <v>104</v>
      </c>
      <c r="AD108" s="11"/>
      <c r="AE108" s="11"/>
      <c r="AF108" s="11"/>
      <c r="AG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</row>
    <row r="109" spans="1:56" ht="15.9" customHeight="1">
      <c r="A109" s="36">
        <v>126</v>
      </c>
      <c r="B109" s="36">
        <v>105</v>
      </c>
      <c r="C109" s="36">
        <v>36</v>
      </c>
      <c r="D109" s="36">
        <v>63</v>
      </c>
      <c r="E109">
        <v>906</v>
      </c>
      <c r="F109" t="s">
        <v>553</v>
      </c>
      <c r="G109" s="43" t="s">
        <v>805</v>
      </c>
      <c r="H109" s="43" t="s">
        <v>806</v>
      </c>
      <c r="I109" s="36" t="s">
        <v>644</v>
      </c>
      <c r="J109" s="36" t="s">
        <v>64</v>
      </c>
      <c r="K109" s="36" t="s">
        <v>0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>
        <f>$B109</f>
        <v>105</v>
      </c>
      <c r="AG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>
        <f>$D109</f>
        <v>63</v>
      </c>
      <c r="BD109" s="11"/>
    </row>
    <row r="110" spans="1:56" ht="15.9" customHeight="1">
      <c r="A110" s="36">
        <v>129</v>
      </c>
      <c r="B110" s="36">
        <v>106</v>
      </c>
      <c r="C110" s="36">
        <v>6</v>
      </c>
      <c r="D110" s="36">
        <v>64</v>
      </c>
      <c r="E110">
        <v>1720</v>
      </c>
      <c r="F110" t="s">
        <v>96</v>
      </c>
      <c r="G110" s="43" t="s">
        <v>807</v>
      </c>
      <c r="H110" s="43" t="s">
        <v>701</v>
      </c>
      <c r="I110" s="36" t="s">
        <v>777</v>
      </c>
      <c r="J110" s="36" t="s">
        <v>49</v>
      </c>
      <c r="K110" s="36" t="s">
        <v>0</v>
      </c>
      <c r="L110" s="11"/>
      <c r="M110" s="11"/>
      <c r="N110" s="11"/>
      <c r="O110" s="11"/>
      <c r="P110" s="11"/>
      <c r="Q110" s="11">
        <f>$B110</f>
        <v>106</v>
      </c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I110" s="11"/>
      <c r="AJ110" s="11"/>
      <c r="AK110" s="11"/>
      <c r="AL110" s="11"/>
      <c r="AM110" s="11"/>
      <c r="AN110" s="11">
        <f>$D110</f>
        <v>64</v>
      </c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</row>
    <row r="111" spans="1:56" ht="15.9" customHeight="1">
      <c r="A111" s="36">
        <v>134</v>
      </c>
      <c r="B111" s="36">
        <v>107</v>
      </c>
      <c r="C111" s="36">
        <v>37</v>
      </c>
      <c r="D111" s="36">
        <v>65</v>
      </c>
      <c r="E111">
        <v>1143</v>
      </c>
      <c r="F111" t="s">
        <v>554</v>
      </c>
      <c r="G111" s="43" t="s">
        <v>808</v>
      </c>
      <c r="H111" s="43" t="s">
        <v>378</v>
      </c>
      <c r="I111" s="36" t="s">
        <v>644</v>
      </c>
      <c r="J111" s="36" t="s">
        <v>26</v>
      </c>
      <c r="K111" s="36" t="s">
        <v>0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>
        <f>$B111</f>
        <v>107</v>
      </c>
      <c r="AB111" s="11"/>
      <c r="AC111" s="11"/>
      <c r="AD111" s="11"/>
      <c r="AE111" s="11"/>
      <c r="AF111" s="11"/>
      <c r="AG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>
        <f>$D111</f>
        <v>65</v>
      </c>
      <c r="AY111" s="11"/>
      <c r="AZ111" s="11"/>
      <c r="BA111" s="11"/>
      <c r="BB111" s="11"/>
      <c r="BC111" s="11"/>
      <c r="BD111" s="11"/>
    </row>
    <row r="112" spans="1:56" ht="15.9" customHeight="1">
      <c r="A112" s="36">
        <v>135</v>
      </c>
      <c r="B112" s="36">
        <v>108</v>
      </c>
      <c r="C112" s="36">
        <v>38</v>
      </c>
      <c r="D112" s="36">
        <v>66</v>
      </c>
      <c r="E112">
        <v>1762</v>
      </c>
      <c r="F112" t="s">
        <v>555</v>
      </c>
      <c r="G112" s="43" t="s">
        <v>651</v>
      </c>
      <c r="H112" s="43" t="s">
        <v>809</v>
      </c>
      <c r="I112" s="36" t="s">
        <v>644</v>
      </c>
      <c r="J112" s="36" t="s">
        <v>60</v>
      </c>
      <c r="K112" s="36" t="s">
        <v>0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>
        <f>$B112</f>
        <v>108</v>
      </c>
      <c r="AE112" s="11"/>
      <c r="AF112" s="11"/>
      <c r="AG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>
        <f>$D112</f>
        <v>66</v>
      </c>
      <c r="BB112" s="11"/>
      <c r="BC112" s="11"/>
      <c r="BD112" s="11"/>
    </row>
    <row r="113" spans="1:56" ht="15.9" customHeight="1">
      <c r="A113" s="36">
        <v>137</v>
      </c>
      <c r="B113" s="36">
        <v>109</v>
      </c>
      <c r="C113" s="36"/>
      <c r="D113" s="36"/>
      <c r="E113">
        <v>656</v>
      </c>
      <c r="F113" t="s">
        <v>105</v>
      </c>
      <c r="G113" s="43" t="s">
        <v>810</v>
      </c>
      <c r="H113" s="43" t="s">
        <v>378</v>
      </c>
      <c r="I113" s="36" t="s">
        <v>80</v>
      </c>
      <c r="J113" s="36" t="s">
        <v>36</v>
      </c>
      <c r="K113" s="36" t="s">
        <v>0</v>
      </c>
      <c r="L113" s="11"/>
      <c r="M113" s="11"/>
      <c r="N113" s="11"/>
      <c r="O113" s="11"/>
      <c r="P113" s="11"/>
      <c r="Q113" s="11"/>
      <c r="R113" s="11"/>
      <c r="S113" s="11"/>
      <c r="T113" s="11">
        <f>$B113</f>
        <v>109</v>
      </c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</row>
    <row r="114" spans="1:56" ht="15.9" customHeight="1">
      <c r="A114" s="36">
        <v>138</v>
      </c>
      <c r="B114" s="36">
        <v>110</v>
      </c>
      <c r="C114" s="36">
        <v>7</v>
      </c>
      <c r="D114" s="36">
        <v>67</v>
      </c>
      <c r="E114">
        <v>191</v>
      </c>
      <c r="F114" t="s">
        <v>556</v>
      </c>
      <c r="G114" s="43" t="s">
        <v>811</v>
      </c>
      <c r="H114" s="43" t="s">
        <v>812</v>
      </c>
      <c r="I114" s="36" t="s">
        <v>777</v>
      </c>
      <c r="J114" s="36" t="s">
        <v>38</v>
      </c>
      <c r="K114" s="36" t="s">
        <v>0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>
        <f>$B114</f>
        <v>110</v>
      </c>
      <c r="AC114" s="11"/>
      <c r="AD114" s="11"/>
      <c r="AE114" s="11"/>
      <c r="AF114" s="11"/>
      <c r="AG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>
        <f>$D114</f>
        <v>67</v>
      </c>
      <c r="AZ114" s="11"/>
      <c r="BA114" s="11"/>
      <c r="BB114" s="11"/>
      <c r="BC114" s="11"/>
      <c r="BD114" s="11"/>
    </row>
    <row r="115" spans="1:56" ht="15.9" customHeight="1">
      <c r="A115" s="36">
        <v>139</v>
      </c>
      <c r="B115" s="36">
        <v>111</v>
      </c>
      <c r="C115" s="36">
        <v>39</v>
      </c>
      <c r="D115" s="36">
        <v>68</v>
      </c>
      <c r="E115">
        <v>506</v>
      </c>
      <c r="F115" t="s">
        <v>557</v>
      </c>
      <c r="G115" s="43" t="s">
        <v>813</v>
      </c>
      <c r="H115" s="43" t="s">
        <v>814</v>
      </c>
      <c r="I115" s="36" t="s">
        <v>644</v>
      </c>
      <c r="J115" s="36" t="s">
        <v>37</v>
      </c>
      <c r="K115" s="36" t="s">
        <v>0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>
        <f>$B115</f>
        <v>111</v>
      </c>
      <c r="Z115" s="11"/>
      <c r="AA115" s="11"/>
      <c r="AB115" s="11"/>
      <c r="AC115" s="11"/>
      <c r="AD115" s="11"/>
      <c r="AE115" s="11"/>
      <c r="AF115" s="11"/>
      <c r="AG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>
        <f>$D115</f>
        <v>68</v>
      </c>
      <c r="AW115" s="11"/>
      <c r="AX115" s="11"/>
      <c r="AY115" s="11"/>
      <c r="AZ115" s="11"/>
      <c r="BA115" s="11"/>
      <c r="BB115" s="11"/>
      <c r="BC115" s="11"/>
      <c r="BD115" s="11"/>
    </row>
    <row r="116" spans="1:56" ht="15.9" customHeight="1">
      <c r="A116" s="36">
        <v>140</v>
      </c>
      <c r="B116" s="36">
        <v>112</v>
      </c>
      <c r="C116" s="36">
        <v>8</v>
      </c>
      <c r="D116" s="36">
        <v>69</v>
      </c>
      <c r="E116">
        <v>752</v>
      </c>
      <c r="F116" t="s">
        <v>558</v>
      </c>
      <c r="G116" s="43" t="s">
        <v>680</v>
      </c>
      <c r="H116" s="43" t="s">
        <v>815</v>
      </c>
      <c r="I116" s="36" t="s">
        <v>777</v>
      </c>
      <c r="J116" s="36" t="s">
        <v>36</v>
      </c>
      <c r="K116" s="36" t="s">
        <v>0</v>
      </c>
      <c r="L116" s="11"/>
      <c r="M116" s="11"/>
      <c r="N116" s="11"/>
      <c r="O116" s="11"/>
      <c r="P116" s="11"/>
      <c r="Q116" s="11"/>
      <c r="R116" s="11"/>
      <c r="S116" s="11"/>
      <c r="T116" s="11">
        <f>$B116</f>
        <v>112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I116" s="11"/>
      <c r="AJ116" s="11"/>
      <c r="AK116" s="11"/>
      <c r="AL116" s="11"/>
      <c r="AM116" s="11"/>
      <c r="AN116" s="11"/>
      <c r="AO116" s="11"/>
      <c r="AP116" s="11"/>
      <c r="AQ116" s="11">
        <f>$D116</f>
        <v>69</v>
      </c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</row>
    <row r="117" spans="1:56" ht="15.9" customHeight="1">
      <c r="A117" s="36">
        <v>142</v>
      </c>
      <c r="B117" s="36">
        <v>113</v>
      </c>
      <c r="C117" s="36"/>
      <c r="D117" s="36"/>
      <c r="E117">
        <v>1849</v>
      </c>
      <c r="F117" t="s">
        <v>230</v>
      </c>
      <c r="G117" s="43" t="s">
        <v>816</v>
      </c>
      <c r="H117" s="43" t="s">
        <v>817</v>
      </c>
      <c r="I117" s="36" t="s">
        <v>80</v>
      </c>
      <c r="J117" s="36" t="s">
        <v>60</v>
      </c>
      <c r="K117" s="36" t="s">
        <v>0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f>$B117</f>
        <v>113</v>
      </c>
      <c r="AE117" s="11"/>
      <c r="AF117" s="11"/>
      <c r="AG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</row>
    <row r="118" spans="1:56" ht="15.9" customHeight="1">
      <c r="A118" s="36">
        <v>143</v>
      </c>
      <c r="B118" s="36">
        <v>114</v>
      </c>
      <c r="C118" s="36">
        <v>23</v>
      </c>
      <c r="D118" s="36">
        <v>70</v>
      </c>
      <c r="E118">
        <v>161</v>
      </c>
      <c r="F118" t="s">
        <v>559</v>
      </c>
      <c r="G118" s="43" t="s">
        <v>746</v>
      </c>
      <c r="H118" s="43" t="s">
        <v>818</v>
      </c>
      <c r="I118" s="36" t="s">
        <v>659</v>
      </c>
      <c r="J118" s="36" t="s">
        <v>38</v>
      </c>
      <c r="K118" s="36" t="s">
        <v>0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>
        <f>$B118</f>
        <v>114</v>
      </c>
      <c r="AC118" s="11"/>
      <c r="AD118" s="11"/>
      <c r="AE118" s="11"/>
      <c r="AF118" s="11"/>
      <c r="AG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>
        <f>$D118</f>
        <v>70</v>
      </c>
      <c r="AZ118" s="11"/>
      <c r="BA118" s="11"/>
      <c r="BB118" s="11"/>
      <c r="BC118" s="11"/>
      <c r="BD118" s="11"/>
    </row>
    <row r="119" spans="1:56" ht="15.9" customHeight="1">
      <c r="A119" s="36">
        <v>144</v>
      </c>
      <c r="B119" s="36">
        <v>115</v>
      </c>
      <c r="C119" s="36"/>
      <c r="D119" s="36"/>
      <c r="E119">
        <v>1252</v>
      </c>
      <c r="F119" t="s">
        <v>486</v>
      </c>
      <c r="G119" s="43" t="s">
        <v>668</v>
      </c>
      <c r="H119" s="43" t="s">
        <v>819</v>
      </c>
      <c r="I119" s="36" t="s">
        <v>80</v>
      </c>
      <c r="J119" s="36" t="s">
        <v>34</v>
      </c>
      <c r="K119" s="36" t="s">
        <v>0</v>
      </c>
      <c r="L119" s="11"/>
      <c r="M119" s="11"/>
      <c r="N119" s="11">
        <f>$B119</f>
        <v>115</v>
      </c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</row>
    <row r="120" spans="1:56" ht="15.9" customHeight="1">
      <c r="A120" s="36">
        <v>146</v>
      </c>
      <c r="B120" s="36">
        <v>116</v>
      </c>
      <c r="C120" s="36">
        <v>9</v>
      </c>
      <c r="D120" s="36">
        <v>71</v>
      </c>
      <c r="E120">
        <v>183</v>
      </c>
      <c r="F120" t="s">
        <v>560</v>
      </c>
      <c r="G120" s="43" t="s">
        <v>104</v>
      </c>
      <c r="H120" s="43" t="s">
        <v>820</v>
      </c>
      <c r="I120" s="36" t="s">
        <v>777</v>
      </c>
      <c r="J120" s="36" t="s">
        <v>38</v>
      </c>
      <c r="K120" s="36" t="s">
        <v>0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>
        <f>$B120</f>
        <v>116</v>
      </c>
      <c r="AC120" s="11"/>
      <c r="AD120" s="11"/>
      <c r="AE120" s="11"/>
      <c r="AF120" s="11"/>
      <c r="AG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>
        <f>$D120</f>
        <v>71</v>
      </c>
      <c r="AZ120" s="11"/>
      <c r="BA120" s="11"/>
      <c r="BB120" s="11"/>
      <c r="BC120" s="11"/>
      <c r="BD120" s="11"/>
    </row>
    <row r="121" spans="1:56" ht="15.9" customHeight="1">
      <c r="A121" s="36">
        <v>147</v>
      </c>
      <c r="B121" s="36">
        <v>117</v>
      </c>
      <c r="C121" s="36">
        <v>24</v>
      </c>
      <c r="D121" s="36">
        <v>72</v>
      </c>
      <c r="E121">
        <v>2004</v>
      </c>
      <c r="F121" t="s">
        <v>561</v>
      </c>
      <c r="G121" s="43" t="s">
        <v>668</v>
      </c>
      <c r="H121" s="43" t="s">
        <v>821</v>
      </c>
      <c r="I121" s="36" t="s">
        <v>659</v>
      </c>
      <c r="J121" s="36" t="s">
        <v>73</v>
      </c>
      <c r="K121" s="36" t="s">
        <v>0</v>
      </c>
      <c r="L121" s="11"/>
      <c r="M121" s="11"/>
      <c r="N121" s="11"/>
      <c r="O121" s="11"/>
      <c r="P121" s="11">
        <f>$B121</f>
        <v>117</v>
      </c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I121" s="11"/>
      <c r="AJ121" s="11"/>
      <c r="AK121" s="11"/>
      <c r="AL121" s="11"/>
      <c r="AM121" s="11">
        <f>$D121</f>
        <v>72</v>
      </c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</row>
    <row r="122" spans="1:56" ht="15.9" customHeight="1">
      <c r="A122" s="36">
        <v>148</v>
      </c>
      <c r="B122" s="36">
        <v>118</v>
      </c>
      <c r="C122" s="36">
        <v>10</v>
      </c>
      <c r="D122" s="36">
        <v>73</v>
      </c>
      <c r="E122">
        <v>1410</v>
      </c>
      <c r="F122" t="s">
        <v>562</v>
      </c>
      <c r="G122" s="43" t="s">
        <v>822</v>
      </c>
      <c r="H122" s="43" t="s">
        <v>823</v>
      </c>
      <c r="I122" s="36" t="s">
        <v>777</v>
      </c>
      <c r="J122" s="36" t="s">
        <v>33</v>
      </c>
      <c r="K122" s="36" t="s">
        <v>0</v>
      </c>
      <c r="L122" s="11">
        <f>$B122</f>
        <v>118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I122" s="11">
        <f>$D122</f>
        <v>73</v>
      </c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</row>
    <row r="123" spans="1:56" ht="15.9" customHeight="1">
      <c r="A123" s="36">
        <v>150</v>
      </c>
      <c r="B123" s="36">
        <v>119</v>
      </c>
      <c r="C123" s="36">
        <v>40</v>
      </c>
      <c r="D123" s="36">
        <v>74</v>
      </c>
      <c r="E123">
        <v>1247</v>
      </c>
      <c r="F123" t="s">
        <v>563</v>
      </c>
      <c r="G123" s="43" t="s">
        <v>709</v>
      </c>
      <c r="H123" s="43" t="s">
        <v>782</v>
      </c>
      <c r="I123" s="36" t="s">
        <v>644</v>
      </c>
      <c r="J123" s="36" t="s">
        <v>34</v>
      </c>
      <c r="K123" s="36" t="s">
        <v>0</v>
      </c>
      <c r="L123" s="11"/>
      <c r="M123" s="11"/>
      <c r="N123" s="11">
        <f>$B123</f>
        <v>119</v>
      </c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I123" s="11"/>
      <c r="AJ123" s="11"/>
      <c r="AK123" s="11">
        <f>$D123</f>
        <v>74</v>
      </c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</row>
    <row r="124" spans="1:56" ht="15.9" customHeight="1">
      <c r="A124" s="36">
        <v>151</v>
      </c>
      <c r="B124" s="36">
        <v>120</v>
      </c>
      <c r="C124" s="36">
        <v>41</v>
      </c>
      <c r="D124" s="36">
        <v>75</v>
      </c>
      <c r="E124">
        <v>1667</v>
      </c>
      <c r="F124" t="s">
        <v>564</v>
      </c>
      <c r="G124" s="43" t="s">
        <v>739</v>
      </c>
      <c r="H124" s="43" t="s">
        <v>824</v>
      </c>
      <c r="I124" s="36" t="s">
        <v>644</v>
      </c>
      <c r="J124" s="36" t="s">
        <v>71</v>
      </c>
      <c r="K124" s="36" t="s">
        <v>0</v>
      </c>
      <c r="L124" s="11"/>
      <c r="M124" s="11"/>
      <c r="N124" s="11"/>
      <c r="O124" s="11">
        <f>$B124</f>
        <v>120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I124" s="11"/>
      <c r="AJ124" s="11"/>
      <c r="AK124" s="11"/>
      <c r="AL124" s="11">
        <f>$D124</f>
        <v>75</v>
      </c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</row>
    <row r="125" spans="1:56" ht="15.9" customHeight="1">
      <c r="A125" s="36">
        <v>154</v>
      </c>
      <c r="B125" s="36">
        <v>121</v>
      </c>
      <c r="C125" s="36">
        <v>11</v>
      </c>
      <c r="D125" s="36">
        <v>76</v>
      </c>
      <c r="E125">
        <v>400</v>
      </c>
      <c r="F125" t="s">
        <v>565</v>
      </c>
      <c r="G125" s="43" t="s">
        <v>701</v>
      </c>
      <c r="H125" s="43" t="s">
        <v>825</v>
      </c>
      <c r="I125" s="36" t="s">
        <v>777</v>
      </c>
      <c r="J125" s="36" t="s">
        <v>27</v>
      </c>
      <c r="K125" s="36" t="s">
        <v>0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>
        <f>$B125</f>
        <v>121</v>
      </c>
      <c r="AF125" s="11"/>
      <c r="AG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>
        <f>$D125</f>
        <v>76</v>
      </c>
      <c r="BC125" s="11"/>
      <c r="BD125" s="11"/>
    </row>
    <row r="126" spans="1:56" ht="15.9" customHeight="1">
      <c r="A126" s="36">
        <v>156</v>
      </c>
      <c r="B126" s="36">
        <v>202</v>
      </c>
      <c r="C126" s="36"/>
      <c r="D126" s="36"/>
      <c r="E126">
        <v>1193</v>
      </c>
      <c r="F126" t="s">
        <v>566</v>
      </c>
      <c r="G126" s="43" t="str">
        <f>VLOOKUP($E126,[1]Data!$A:$K,2,0)</f>
        <v>Christian</v>
      </c>
      <c r="H126" s="43" t="str">
        <f>VLOOKUP($E126,[1]Data!$A:$K,3,0)</f>
        <v>Allen</v>
      </c>
      <c r="I126" s="36" t="s">
        <v>80</v>
      </c>
      <c r="J126" s="36" t="s">
        <v>26</v>
      </c>
      <c r="K126" s="36" t="s">
        <v>0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>
        <f>$B126</f>
        <v>202</v>
      </c>
      <c r="AB126" s="11"/>
      <c r="AC126" s="11"/>
      <c r="AD126" s="11"/>
      <c r="AE126" s="11"/>
      <c r="AF126" s="11"/>
      <c r="AG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</row>
    <row r="127" spans="1:56" ht="15.9" customHeight="1">
      <c r="A127" s="36">
        <v>158</v>
      </c>
      <c r="B127" s="36">
        <v>122</v>
      </c>
      <c r="C127" s="36">
        <v>12</v>
      </c>
      <c r="D127" s="36">
        <v>77</v>
      </c>
      <c r="E127">
        <v>990</v>
      </c>
      <c r="F127" t="s">
        <v>567</v>
      </c>
      <c r="G127" s="43" t="s">
        <v>826</v>
      </c>
      <c r="H127" s="43" t="s">
        <v>827</v>
      </c>
      <c r="I127" s="36" t="s">
        <v>777</v>
      </c>
      <c r="J127" s="36" t="s">
        <v>35</v>
      </c>
      <c r="K127" s="36" t="s">
        <v>0</v>
      </c>
      <c r="L127" s="11"/>
      <c r="M127" s="11"/>
      <c r="N127" s="11"/>
      <c r="O127" s="11"/>
      <c r="P127" s="11"/>
      <c r="Q127" s="11"/>
      <c r="R127" s="11"/>
      <c r="S127" s="11">
        <f>$B127</f>
        <v>122</v>
      </c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I127" s="11"/>
      <c r="AJ127" s="11"/>
      <c r="AK127" s="11"/>
      <c r="AL127" s="11"/>
      <c r="AM127" s="11"/>
      <c r="AN127" s="11"/>
      <c r="AO127" s="11"/>
      <c r="AP127" s="11">
        <f>$D127</f>
        <v>77</v>
      </c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</row>
    <row r="128" spans="1:56" ht="15.9" customHeight="1">
      <c r="A128" s="36">
        <v>161</v>
      </c>
      <c r="B128" s="36">
        <v>123</v>
      </c>
      <c r="C128" s="36">
        <v>42</v>
      </c>
      <c r="D128" s="36">
        <v>78</v>
      </c>
      <c r="E128">
        <v>589</v>
      </c>
      <c r="F128" t="s">
        <v>568</v>
      </c>
      <c r="G128" s="43" t="s">
        <v>828</v>
      </c>
      <c r="H128" s="43" t="s">
        <v>760</v>
      </c>
      <c r="I128" s="36" t="s">
        <v>644</v>
      </c>
      <c r="J128" s="36" t="s">
        <v>25</v>
      </c>
      <c r="K128" s="36" t="s">
        <v>0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>
        <f>$B128</f>
        <v>123</v>
      </c>
      <c r="AA128" s="11"/>
      <c r="AB128" s="11"/>
      <c r="AC128" s="11"/>
      <c r="AD128" s="11"/>
      <c r="AE128" s="11"/>
      <c r="AF128" s="11"/>
      <c r="AG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>
        <f>$D128</f>
        <v>78</v>
      </c>
      <c r="AX128" s="11"/>
      <c r="AY128" s="11"/>
      <c r="AZ128" s="11"/>
      <c r="BA128" s="11"/>
      <c r="BB128" s="11"/>
      <c r="BC128" s="11"/>
      <c r="BD128" s="11"/>
    </row>
    <row r="129" spans="1:56" ht="15.9" customHeight="1">
      <c r="A129" s="36">
        <v>162</v>
      </c>
      <c r="B129" s="36">
        <v>124</v>
      </c>
      <c r="C129" s="36">
        <v>43</v>
      </c>
      <c r="D129" s="36">
        <v>79</v>
      </c>
      <c r="E129">
        <v>1128</v>
      </c>
      <c r="F129" t="s">
        <v>569</v>
      </c>
      <c r="G129" s="43" t="s">
        <v>642</v>
      </c>
      <c r="H129" s="43" t="s">
        <v>829</v>
      </c>
      <c r="I129" s="36" t="s">
        <v>644</v>
      </c>
      <c r="J129" s="36" t="s">
        <v>26</v>
      </c>
      <c r="K129" s="36" t="s">
        <v>0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>
        <f>$B129</f>
        <v>124</v>
      </c>
      <c r="AB129" s="11"/>
      <c r="AC129" s="11"/>
      <c r="AD129" s="11"/>
      <c r="AE129" s="11"/>
      <c r="AF129" s="11"/>
      <c r="AG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>
        <f>$D129</f>
        <v>79</v>
      </c>
      <c r="AY129" s="11"/>
      <c r="AZ129" s="11"/>
      <c r="BA129" s="11"/>
      <c r="BB129" s="11"/>
      <c r="BC129" s="11"/>
      <c r="BD129" s="11"/>
    </row>
    <row r="130" spans="1:56" ht="15.9" customHeight="1">
      <c r="A130" s="36">
        <v>164</v>
      </c>
      <c r="B130" s="36">
        <v>125</v>
      </c>
      <c r="C130" s="36">
        <v>44</v>
      </c>
      <c r="D130" s="36">
        <v>80</v>
      </c>
      <c r="E130">
        <v>694</v>
      </c>
      <c r="F130" t="s">
        <v>570</v>
      </c>
      <c r="G130" s="43" t="s">
        <v>748</v>
      </c>
      <c r="H130" s="43" t="s">
        <v>830</v>
      </c>
      <c r="I130" s="36" t="s">
        <v>644</v>
      </c>
      <c r="J130" s="36" t="s">
        <v>36</v>
      </c>
      <c r="K130" s="36" t="s">
        <v>0</v>
      </c>
      <c r="L130" s="11"/>
      <c r="M130" s="11"/>
      <c r="N130" s="11"/>
      <c r="O130" s="11"/>
      <c r="P130" s="11"/>
      <c r="Q130" s="11"/>
      <c r="R130" s="11"/>
      <c r="S130" s="11"/>
      <c r="T130" s="11">
        <f>$B130</f>
        <v>125</v>
      </c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I130" s="11"/>
      <c r="AJ130" s="11"/>
      <c r="AK130" s="11"/>
      <c r="AL130" s="11"/>
      <c r="AM130" s="11"/>
      <c r="AN130" s="11"/>
      <c r="AO130" s="11"/>
      <c r="AP130" s="11"/>
      <c r="AQ130" s="11">
        <f>$D130</f>
        <v>80</v>
      </c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</row>
    <row r="131" spans="1:56" ht="15.9" customHeight="1">
      <c r="A131" s="36">
        <v>165</v>
      </c>
      <c r="B131" s="36">
        <v>126</v>
      </c>
      <c r="C131" s="36">
        <v>45</v>
      </c>
      <c r="D131" s="36">
        <v>81</v>
      </c>
      <c r="E131">
        <v>450</v>
      </c>
      <c r="F131" t="s">
        <v>571</v>
      </c>
      <c r="G131" s="43" t="s">
        <v>773</v>
      </c>
      <c r="H131" s="43" t="s">
        <v>831</v>
      </c>
      <c r="I131" s="36" t="s">
        <v>644</v>
      </c>
      <c r="J131" s="36" t="s">
        <v>37</v>
      </c>
      <c r="K131" s="36" t="s">
        <v>0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>
        <f>$B131</f>
        <v>126</v>
      </c>
      <c r="Z131" s="11"/>
      <c r="AA131" s="11"/>
      <c r="AB131" s="11"/>
      <c r="AC131" s="11"/>
      <c r="AD131" s="11"/>
      <c r="AE131" s="11"/>
      <c r="AF131" s="11"/>
      <c r="AG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>
        <f>$D131</f>
        <v>81</v>
      </c>
      <c r="AW131" s="11"/>
      <c r="AX131" s="11"/>
      <c r="AY131" s="11"/>
      <c r="AZ131" s="11"/>
      <c r="BA131" s="11"/>
      <c r="BB131" s="11"/>
      <c r="BC131" s="11"/>
      <c r="BD131" s="11"/>
    </row>
    <row r="132" spans="1:56" ht="15.9" customHeight="1">
      <c r="A132" s="36">
        <v>168</v>
      </c>
      <c r="B132" s="36">
        <v>127</v>
      </c>
      <c r="C132" s="36">
        <v>1</v>
      </c>
      <c r="D132" s="36">
        <v>82</v>
      </c>
      <c r="E132">
        <v>1372</v>
      </c>
      <c r="F132" t="s">
        <v>572</v>
      </c>
      <c r="G132" s="43" t="s">
        <v>832</v>
      </c>
      <c r="H132" s="43" t="s">
        <v>104</v>
      </c>
      <c r="I132" s="36" t="s">
        <v>833</v>
      </c>
      <c r="J132" s="36" t="s">
        <v>33</v>
      </c>
      <c r="K132" s="36" t="s">
        <v>0</v>
      </c>
      <c r="L132" s="11">
        <f>$B132</f>
        <v>127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I132" s="11">
        <f>$D132</f>
        <v>82</v>
      </c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</row>
    <row r="133" spans="1:56" ht="15.9" customHeight="1">
      <c r="A133" s="36">
        <v>169</v>
      </c>
      <c r="B133" s="36">
        <v>128</v>
      </c>
      <c r="C133" s="36">
        <v>13</v>
      </c>
      <c r="D133" s="36">
        <v>83</v>
      </c>
      <c r="E133">
        <v>1777</v>
      </c>
      <c r="F133" t="s">
        <v>573</v>
      </c>
      <c r="G133" s="43" t="s">
        <v>834</v>
      </c>
      <c r="H133" s="43" t="s">
        <v>835</v>
      </c>
      <c r="I133" s="36" t="s">
        <v>777</v>
      </c>
      <c r="J133" s="36" t="s">
        <v>60</v>
      </c>
      <c r="K133" s="36" t="s">
        <v>0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>
        <f>$B133</f>
        <v>128</v>
      </c>
      <c r="AE133" s="11"/>
      <c r="AF133" s="11"/>
      <c r="AG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>
        <f>$D133</f>
        <v>83</v>
      </c>
      <c r="BB133" s="11"/>
      <c r="BC133" s="11"/>
      <c r="BD133" s="11"/>
    </row>
    <row r="134" spans="1:56" ht="15.9" customHeight="1">
      <c r="A134" s="36">
        <v>170</v>
      </c>
      <c r="B134" s="36">
        <v>129</v>
      </c>
      <c r="C134" s="36">
        <v>14</v>
      </c>
      <c r="D134" s="36">
        <v>84</v>
      </c>
      <c r="E134">
        <v>1792</v>
      </c>
      <c r="F134" t="s">
        <v>574</v>
      </c>
      <c r="G134" s="43" t="s">
        <v>836</v>
      </c>
      <c r="H134" s="43" t="s">
        <v>837</v>
      </c>
      <c r="I134" s="36" t="s">
        <v>777</v>
      </c>
      <c r="J134" s="36" t="s">
        <v>60</v>
      </c>
      <c r="K134" s="36" t="s">
        <v>0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>
        <f>$B134</f>
        <v>129</v>
      </c>
      <c r="AE134" s="11"/>
      <c r="AF134" s="11"/>
      <c r="AG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>
        <f>$D134</f>
        <v>84</v>
      </c>
      <c r="BB134" s="11"/>
      <c r="BC134" s="11"/>
      <c r="BD134" s="11"/>
    </row>
    <row r="135" spans="1:56" ht="15.9" customHeight="1">
      <c r="A135" s="36">
        <v>171</v>
      </c>
      <c r="B135" s="36">
        <v>130</v>
      </c>
      <c r="C135" s="36">
        <v>46</v>
      </c>
      <c r="D135" s="36">
        <v>85</v>
      </c>
      <c r="E135">
        <v>1460</v>
      </c>
      <c r="F135" t="s">
        <v>575</v>
      </c>
      <c r="G135" s="43" t="s">
        <v>838</v>
      </c>
      <c r="H135" s="43" t="s">
        <v>839</v>
      </c>
      <c r="I135" s="36" t="s">
        <v>644</v>
      </c>
      <c r="J135" s="36" t="s">
        <v>68</v>
      </c>
      <c r="K135" s="36" t="s">
        <v>0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>
        <f>$B135</f>
        <v>130</v>
      </c>
      <c r="Y135" s="11"/>
      <c r="Z135" s="11"/>
      <c r="AA135" s="11"/>
      <c r="AB135" s="11"/>
      <c r="AC135" s="11"/>
      <c r="AD135" s="11"/>
      <c r="AE135" s="11"/>
      <c r="AF135" s="11"/>
      <c r="AG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>
        <f>$D135</f>
        <v>85</v>
      </c>
      <c r="AV135" s="11"/>
      <c r="AW135" s="11"/>
      <c r="AX135" s="11"/>
      <c r="AY135" s="11"/>
      <c r="AZ135" s="11"/>
      <c r="BA135" s="11"/>
      <c r="BB135" s="11"/>
      <c r="BC135" s="11"/>
      <c r="BD135" s="11"/>
    </row>
    <row r="136" spans="1:56" ht="15.9" customHeight="1">
      <c r="A136" s="36">
        <v>178</v>
      </c>
      <c r="B136" s="36">
        <v>131</v>
      </c>
      <c r="C136" s="36">
        <v>2</v>
      </c>
      <c r="D136" s="36">
        <v>86</v>
      </c>
      <c r="E136">
        <v>1521</v>
      </c>
      <c r="F136" t="s">
        <v>272</v>
      </c>
      <c r="G136" s="43" t="s">
        <v>774</v>
      </c>
      <c r="H136" s="43" t="s">
        <v>124</v>
      </c>
      <c r="I136" s="36" t="s">
        <v>833</v>
      </c>
      <c r="J136" s="36" t="s">
        <v>63</v>
      </c>
      <c r="K136" s="36" t="s">
        <v>0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>
        <f>$B116</f>
        <v>112</v>
      </c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>
        <f>$D136</f>
        <v>86</v>
      </c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</row>
    <row r="137" spans="1:56" ht="15.9" customHeight="1">
      <c r="A137" s="36">
        <v>180</v>
      </c>
      <c r="B137" s="36">
        <v>132</v>
      </c>
      <c r="C137" s="36">
        <v>47</v>
      </c>
      <c r="D137" s="36">
        <v>87</v>
      </c>
      <c r="E137">
        <v>1395</v>
      </c>
      <c r="F137" t="s">
        <v>576</v>
      </c>
      <c r="G137" s="43" t="s">
        <v>840</v>
      </c>
      <c r="H137" s="43" t="s">
        <v>841</v>
      </c>
      <c r="I137" s="36" t="s">
        <v>644</v>
      </c>
      <c r="J137" s="36" t="s">
        <v>33</v>
      </c>
      <c r="K137" s="36" t="s">
        <v>0</v>
      </c>
      <c r="L137" s="11">
        <f>$B137</f>
        <v>132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I137" s="11">
        <f>$D137</f>
        <v>87</v>
      </c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</row>
    <row r="138" spans="1:56" ht="15.9" customHeight="1">
      <c r="A138" s="36">
        <v>184</v>
      </c>
      <c r="B138" s="36">
        <v>133</v>
      </c>
      <c r="C138" s="36">
        <v>15</v>
      </c>
      <c r="D138" s="36">
        <v>88</v>
      </c>
      <c r="E138">
        <v>123</v>
      </c>
      <c r="F138" t="s">
        <v>577</v>
      </c>
      <c r="G138" s="43" t="s">
        <v>769</v>
      </c>
      <c r="H138" s="43" t="s">
        <v>842</v>
      </c>
      <c r="I138" s="36" t="s">
        <v>777</v>
      </c>
      <c r="J138" s="36" t="s">
        <v>38</v>
      </c>
      <c r="K138" s="36" t="s">
        <v>0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>
        <f>$B138</f>
        <v>133</v>
      </c>
      <c r="AC138" s="11"/>
      <c r="AD138" s="11"/>
      <c r="AE138" s="11"/>
      <c r="AF138" s="11"/>
      <c r="AG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>
        <f>$D138</f>
        <v>88</v>
      </c>
      <c r="AZ138" s="11"/>
      <c r="BA138" s="11"/>
      <c r="BB138" s="11"/>
      <c r="BC138" s="11"/>
      <c r="BD138" s="11"/>
    </row>
    <row r="139" spans="1:56" ht="15.9" customHeight="1">
      <c r="A139" s="36">
        <v>186</v>
      </c>
      <c r="B139" s="36">
        <v>134</v>
      </c>
      <c r="C139" s="36">
        <v>25</v>
      </c>
      <c r="D139" s="36">
        <v>89</v>
      </c>
      <c r="E139">
        <v>992</v>
      </c>
      <c r="F139" t="s">
        <v>578</v>
      </c>
      <c r="G139" s="43" t="s">
        <v>843</v>
      </c>
      <c r="H139" s="43" t="s">
        <v>844</v>
      </c>
      <c r="I139" s="36" t="s">
        <v>659</v>
      </c>
      <c r="J139" s="36" t="s">
        <v>35</v>
      </c>
      <c r="K139" s="36" t="s">
        <v>0</v>
      </c>
      <c r="L139" s="11"/>
      <c r="M139" s="11"/>
      <c r="N139" s="11"/>
      <c r="O139" s="11"/>
      <c r="P139" s="11"/>
      <c r="Q139" s="11"/>
      <c r="R139" s="11"/>
      <c r="S139" s="11">
        <f>$B139</f>
        <v>134</v>
      </c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I139" s="11"/>
      <c r="AJ139" s="11"/>
      <c r="AK139" s="11"/>
      <c r="AL139" s="11"/>
      <c r="AM139" s="11"/>
      <c r="AN139" s="11"/>
      <c r="AO139" s="11"/>
      <c r="AP139" s="11">
        <f>$D139</f>
        <v>89</v>
      </c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</row>
    <row r="140" spans="1:56" ht="15.9" customHeight="1">
      <c r="A140" s="36">
        <v>187</v>
      </c>
      <c r="B140" s="36">
        <v>135</v>
      </c>
      <c r="C140" s="36">
        <v>48</v>
      </c>
      <c r="D140" s="36">
        <v>90</v>
      </c>
      <c r="E140">
        <v>545</v>
      </c>
      <c r="F140" t="s">
        <v>579</v>
      </c>
      <c r="G140" s="43" t="s">
        <v>709</v>
      </c>
      <c r="H140" s="43" t="s">
        <v>845</v>
      </c>
      <c r="I140" s="36" t="s">
        <v>644</v>
      </c>
      <c r="J140" s="36" t="s">
        <v>25</v>
      </c>
      <c r="K140" s="36" t="s">
        <v>0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>
        <f>$B140</f>
        <v>135</v>
      </c>
      <c r="AA140" s="11"/>
      <c r="AB140" s="11"/>
      <c r="AC140" s="11"/>
      <c r="AD140" s="11"/>
      <c r="AE140" s="11"/>
      <c r="AF140" s="11"/>
      <c r="AG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>
        <f>$D140</f>
        <v>90</v>
      </c>
      <c r="AX140" s="11"/>
      <c r="AY140" s="11"/>
      <c r="AZ140" s="11"/>
      <c r="BA140" s="11"/>
      <c r="BB140" s="11"/>
      <c r="BC140" s="11"/>
      <c r="BD140" s="11"/>
    </row>
    <row r="141" spans="1:56" ht="15.9" customHeight="1">
      <c r="A141" s="36">
        <v>188</v>
      </c>
      <c r="B141" s="36">
        <v>136</v>
      </c>
      <c r="C141" s="36">
        <v>26</v>
      </c>
      <c r="D141" s="36">
        <v>91</v>
      </c>
      <c r="E141">
        <v>2025</v>
      </c>
      <c r="F141" t="s">
        <v>580</v>
      </c>
      <c r="G141" s="43" t="s">
        <v>701</v>
      </c>
      <c r="H141" s="43" t="s">
        <v>846</v>
      </c>
      <c r="I141" s="36" t="s">
        <v>659</v>
      </c>
      <c r="J141" s="36" t="s">
        <v>63</v>
      </c>
      <c r="K141" s="36" t="s">
        <v>0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>
        <f>$B121</f>
        <v>117</v>
      </c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>
        <f>$D141</f>
        <v>91</v>
      </c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</row>
    <row r="142" spans="1:56" ht="15.9" customHeight="1">
      <c r="A142" s="36">
        <v>190</v>
      </c>
      <c r="B142" s="36">
        <v>137</v>
      </c>
      <c r="C142" s="36">
        <v>16</v>
      </c>
      <c r="D142" s="36">
        <v>92</v>
      </c>
      <c r="E142">
        <v>1803</v>
      </c>
      <c r="F142" t="s">
        <v>581</v>
      </c>
      <c r="G142" s="43" t="s">
        <v>847</v>
      </c>
      <c r="H142" s="43" t="s">
        <v>848</v>
      </c>
      <c r="I142" s="36" t="s">
        <v>777</v>
      </c>
      <c r="J142" s="36" t="s">
        <v>60</v>
      </c>
      <c r="K142" s="36" t="s">
        <v>0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>
        <f>$B142</f>
        <v>137</v>
      </c>
      <c r="AE142" s="11"/>
      <c r="AF142" s="11"/>
      <c r="AG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>
        <f>$D142</f>
        <v>92</v>
      </c>
      <c r="BB142" s="11"/>
      <c r="BC142" s="11"/>
      <c r="BD142" s="11"/>
    </row>
    <row r="143" spans="1:56" ht="15.9" customHeight="1">
      <c r="A143" s="36">
        <v>191</v>
      </c>
      <c r="B143" s="36">
        <v>138</v>
      </c>
      <c r="C143" s="36">
        <v>49</v>
      </c>
      <c r="D143" s="36">
        <v>93</v>
      </c>
      <c r="E143">
        <v>1248</v>
      </c>
      <c r="F143" t="s">
        <v>582</v>
      </c>
      <c r="G143" s="43" t="s">
        <v>697</v>
      </c>
      <c r="H143" s="43" t="s">
        <v>849</v>
      </c>
      <c r="I143" s="36" t="s">
        <v>644</v>
      </c>
      <c r="J143" s="36" t="s">
        <v>34</v>
      </c>
      <c r="K143" s="36" t="s">
        <v>0</v>
      </c>
      <c r="L143" s="11"/>
      <c r="M143" s="11"/>
      <c r="N143" s="11">
        <f>$B143</f>
        <v>138</v>
      </c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I143" s="11"/>
      <c r="AJ143" s="11"/>
      <c r="AK143" s="11">
        <f>$D143</f>
        <v>93</v>
      </c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</row>
    <row r="144" spans="1:56" ht="15.9" customHeight="1">
      <c r="A144" s="36">
        <v>192</v>
      </c>
      <c r="B144" s="36">
        <v>139</v>
      </c>
      <c r="C144" s="36">
        <v>17</v>
      </c>
      <c r="D144" s="36">
        <v>94</v>
      </c>
      <c r="E144">
        <v>652</v>
      </c>
      <c r="F144" t="s">
        <v>583</v>
      </c>
      <c r="G144" s="43" t="s">
        <v>701</v>
      </c>
      <c r="H144" s="43" t="s">
        <v>850</v>
      </c>
      <c r="I144" s="36" t="s">
        <v>777</v>
      </c>
      <c r="J144" s="36" t="s">
        <v>36</v>
      </c>
      <c r="K144" s="36" t="s">
        <v>0</v>
      </c>
      <c r="L144" s="11"/>
      <c r="M144" s="11"/>
      <c r="N144" s="11"/>
      <c r="O144" s="11"/>
      <c r="P144" s="11"/>
      <c r="Q144" s="11"/>
      <c r="R144" s="11"/>
      <c r="S144" s="11"/>
      <c r="T144" s="11">
        <f>$B144</f>
        <v>139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I144" s="11"/>
      <c r="AJ144" s="11"/>
      <c r="AK144" s="11"/>
      <c r="AL144" s="11"/>
      <c r="AM144" s="11"/>
      <c r="AN144" s="11"/>
      <c r="AO144" s="11"/>
      <c r="AP144" s="11"/>
      <c r="AQ144" s="11">
        <f>$D144</f>
        <v>94</v>
      </c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</row>
    <row r="145" spans="1:56" ht="15.9" customHeight="1">
      <c r="A145" s="36">
        <v>193</v>
      </c>
      <c r="B145" s="36">
        <v>140</v>
      </c>
      <c r="C145" s="36">
        <v>50</v>
      </c>
      <c r="D145" s="36">
        <v>95</v>
      </c>
      <c r="E145">
        <v>1589</v>
      </c>
      <c r="F145" t="s">
        <v>279</v>
      </c>
      <c r="G145" s="43" t="s">
        <v>739</v>
      </c>
      <c r="H145" s="43" t="s">
        <v>808</v>
      </c>
      <c r="I145" s="36" t="s">
        <v>644</v>
      </c>
      <c r="J145" s="36" t="s">
        <v>62</v>
      </c>
      <c r="K145" s="36" t="s">
        <v>0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>
        <f>$B145</f>
        <v>140</v>
      </c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>
        <f>$D145</f>
        <v>95</v>
      </c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</row>
    <row r="146" spans="1:56" ht="15.9" customHeight="1">
      <c r="A146" s="36">
        <v>196</v>
      </c>
      <c r="B146" s="36">
        <v>141</v>
      </c>
      <c r="C146" s="36">
        <v>18</v>
      </c>
      <c r="D146" s="36">
        <v>96</v>
      </c>
      <c r="E146">
        <v>367</v>
      </c>
      <c r="F146" t="s">
        <v>584</v>
      </c>
      <c r="G146" s="43" t="s">
        <v>851</v>
      </c>
      <c r="H146" s="43" t="s">
        <v>852</v>
      </c>
      <c r="I146" s="36" t="s">
        <v>777</v>
      </c>
      <c r="J146" s="36" t="s">
        <v>27</v>
      </c>
      <c r="K146" s="36" t="s">
        <v>0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>
        <f>$B146</f>
        <v>141</v>
      </c>
      <c r="AF146" s="11"/>
      <c r="AG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>
        <f>$D146</f>
        <v>96</v>
      </c>
      <c r="BC146" s="11"/>
      <c r="BD146" s="11"/>
    </row>
    <row r="147" spans="1:56" ht="15.9" customHeight="1">
      <c r="A147" s="36">
        <v>198</v>
      </c>
      <c r="B147" s="36">
        <v>142</v>
      </c>
      <c r="C147" s="36">
        <v>27</v>
      </c>
      <c r="D147" s="36">
        <v>97</v>
      </c>
      <c r="E147">
        <v>1238</v>
      </c>
      <c r="F147" t="s">
        <v>585</v>
      </c>
      <c r="G147" s="43" t="s">
        <v>665</v>
      </c>
      <c r="H147" s="43" t="s">
        <v>853</v>
      </c>
      <c r="I147" s="36" t="s">
        <v>659</v>
      </c>
      <c r="J147" s="36" t="s">
        <v>34</v>
      </c>
      <c r="K147" s="36" t="s">
        <v>0</v>
      </c>
      <c r="L147" s="11"/>
      <c r="M147" s="11"/>
      <c r="N147" s="11">
        <f>$B147</f>
        <v>142</v>
      </c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I147" s="11"/>
      <c r="AJ147" s="11"/>
      <c r="AK147" s="11">
        <f>$D147</f>
        <v>97</v>
      </c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</row>
    <row r="148" spans="1:56" ht="15.9" customHeight="1">
      <c r="A148" s="36">
        <v>199</v>
      </c>
      <c r="B148" s="36">
        <v>143</v>
      </c>
      <c r="C148" s="36">
        <v>28</v>
      </c>
      <c r="D148" s="36">
        <v>98</v>
      </c>
      <c r="E148">
        <v>1698</v>
      </c>
      <c r="F148" t="s">
        <v>585</v>
      </c>
      <c r="G148" s="43" t="s">
        <v>854</v>
      </c>
      <c r="H148" s="43" t="s">
        <v>855</v>
      </c>
      <c r="I148" s="36" t="s">
        <v>659</v>
      </c>
      <c r="J148" s="36" t="s">
        <v>71</v>
      </c>
      <c r="K148" s="36" t="s">
        <v>0</v>
      </c>
      <c r="L148" s="11"/>
      <c r="M148" s="11"/>
      <c r="N148" s="11"/>
      <c r="O148" s="11">
        <f>$B148</f>
        <v>143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I148" s="11"/>
      <c r="AJ148" s="11"/>
      <c r="AK148" s="11"/>
      <c r="AL148" s="11">
        <f>$D148</f>
        <v>98</v>
      </c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</row>
    <row r="149" spans="1:56" ht="15.9" customHeight="1">
      <c r="A149" s="36">
        <v>201</v>
      </c>
      <c r="B149" s="36">
        <v>144</v>
      </c>
      <c r="C149" s="36">
        <v>51</v>
      </c>
      <c r="D149" s="36">
        <v>99</v>
      </c>
      <c r="E149">
        <v>1785</v>
      </c>
      <c r="F149" t="s">
        <v>586</v>
      </c>
      <c r="G149" s="43" t="s">
        <v>834</v>
      </c>
      <c r="H149" s="43" t="s">
        <v>856</v>
      </c>
      <c r="I149" s="36" t="s">
        <v>644</v>
      </c>
      <c r="J149" s="36" t="s">
        <v>60</v>
      </c>
      <c r="K149" s="36" t="s">
        <v>0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>
        <f>$B149</f>
        <v>144</v>
      </c>
      <c r="AE149" s="11"/>
      <c r="AF149" s="11"/>
      <c r="AG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>
        <f>$D149</f>
        <v>99</v>
      </c>
      <c r="BB149" s="11"/>
      <c r="BC149" s="11"/>
      <c r="BD149" s="11"/>
    </row>
    <row r="150" spans="1:56" ht="15.9" customHeight="1">
      <c r="A150" s="36">
        <v>202</v>
      </c>
      <c r="B150" s="36">
        <v>145</v>
      </c>
      <c r="C150" s="36">
        <v>52</v>
      </c>
      <c r="D150" s="36">
        <v>100</v>
      </c>
      <c r="E150">
        <v>1839</v>
      </c>
      <c r="F150" t="s">
        <v>587</v>
      </c>
      <c r="G150" s="43" t="s">
        <v>699</v>
      </c>
      <c r="H150" s="43" t="s">
        <v>857</v>
      </c>
      <c r="I150" s="36" t="s">
        <v>644</v>
      </c>
      <c r="J150" s="36" t="s">
        <v>60</v>
      </c>
      <c r="K150" s="36" t="s">
        <v>0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>
        <f>$B150</f>
        <v>145</v>
      </c>
      <c r="AE150" s="11"/>
      <c r="AF150" s="11"/>
      <c r="AG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>
        <f>$D150</f>
        <v>100</v>
      </c>
      <c r="BB150" s="11"/>
      <c r="BC150" s="11"/>
      <c r="BD150" s="11"/>
    </row>
    <row r="151" spans="1:56" ht="15.9" customHeight="1">
      <c r="A151" s="36">
        <v>203</v>
      </c>
      <c r="B151" s="36">
        <v>146</v>
      </c>
      <c r="C151" s="36">
        <v>53</v>
      </c>
      <c r="D151" s="36">
        <v>101</v>
      </c>
      <c r="E151">
        <v>581</v>
      </c>
      <c r="F151" t="s">
        <v>588</v>
      </c>
      <c r="G151" s="43" t="s">
        <v>672</v>
      </c>
      <c r="H151" s="43" t="s">
        <v>858</v>
      </c>
      <c r="I151" s="36" t="s">
        <v>644</v>
      </c>
      <c r="J151" s="36" t="s">
        <v>25</v>
      </c>
      <c r="K151" s="36" t="s">
        <v>0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>
        <f>$B151</f>
        <v>146</v>
      </c>
      <c r="AA151" s="11"/>
      <c r="AB151" s="11"/>
      <c r="AC151" s="11"/>
      <c r="AD151" s="11"/>
      <c r="AE151" s="11"/>
      <c r="AF151" s="11"/>
      <c r="AG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>
        <f>$D151</f>
        <v>101</v>
      </c>
      <c r="AX151" s="11"/>
      <c r="AY151" s="11"/>
      <c r="AZ151" s="11"/>
      <c r="BA151" s="11"/>
      <c r="BB151" s="11"/>
      <c r="BC151" s="11"/>
      <c r="BD151" s="11"/>
    </row>
    <row r="152" spans="1:56" ht="15.9" customHeight="1">
      <c r="A152" s="36">
        <v>204</v>
      </c>
      <c r="B152" s="36">
        <v>147</v>
      </c>
      <c r="C152" s="36"/>
      <c r="D152" s="36"/>
      <c r="E152">
        <v>1767</v>
      </c>
      <c r="F152" t="s">
        <v>487</v>
      </c>
      <c r="G152" s="43" t="s">
        <v>645</v>
      </c>
      <c r="H152" s="43" t="s">
        <v>744</v>
      </c>
      <c r="I152" s="36" t="s">
        <v>80</v>
      </c>
      <c r="J152" s="36" t="s">
        <v>60</v>
      </c>
      <c r="K152" s="36" t="s">
        <v>0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>
        <f>$B152</f>
        <v>147</v>
      </c>
      <c r="AE152" s="11"/>
      <c r="AF152" s="11"/>
      <c r="AG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</row>
    <row r="153" spans="1:56" ht="15.9" customHeight="1">
      <c r="A153" s="36">
        <v>208</v>
      </c>
      <c r="B153" s="36">
        <v>148</v>
      </c>
      <c r="C153" s="36">
        <v>54</v>
      </c>
      <c r="D153" s="36">
        <v>103</v>
      </c>
      <c r="E153">
        <v>1487</v>
      </c>
      <c r="F153" t="s">
        <v>589</v>
      </c>
      <c r="G153" s="43" t="s">
        <v>701</v>
      </c>
      <c r="H153" s="43" t="s">
        <v>859</v>
      </c>
      <c r="I153" s="36" t="s">
        <v>644</v>
      </c>
      <c r="J153" s="36" t="s">
        <v>68</v>
      </c>
      <c r="K153" s="36" t="s">
        <v>0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>
        <f>$B153</f>
        <v>148</v>
      </c>
      <c r="Y153" s="11"/>
      <c r="Z153" s="11"/>
      <c r="AA153" s="11"/>
      <c r="AB153" s="11"/>
      <c r="AC153" s="11"/>
      <c r="AD153" s="11"/>
      <c r="AE153" s="11"/>
      <c r="AF153" s="11"/>
      <c r="AG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>
        <f>$D153</f>
        <v>103</v>
      </c>
      <c r="AV153" s="11"/>
      <c r="AW153" s="11"/>
      <c r="AX153" s="11"/>
      <c r="AY153" s="11"/>
      <c r="AZ153" s="11"/>
      <c r="BA153" s="11"/>
      <c r="BB153" s="11"/>
      <c r="BC153" s="11"/>
      <c r="BD153" s="11"/>
    </row>
    <row r="154" spans="1:56" ht="15.9" customHeight="1">
      <c r="A154" s="36">
        <v>209</v>
      </c>
      <c r="B154" s="36">
        <v>149</v>
      </c>
      <c r="C154" s="36">
        <v>3</v>
      </c>
      <c r="D154" s="36">
        <v>104</v>
      </c>
      <c r="E154">
        <v>1912</v>
      </c>
      <c r="F154" t="s">
        <v>590</v>
      </c>
      <c r="G154" s="43" t="s">
        <v>860</v>
      </c>
      <c r="H154" s="43" t="s">
        <v>861</v>
      </c>
      <c r="I154" s="36" t="s">
        <v>833</v>
      </c>
      <c r="J154" s="36" t="s">
        <v>52</v>
      </c>
      <c r="K154" s="36" t="s">
        <v>0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>
        <f>$B154</f>
        <v>149</v>
      </c>
      <c r="AD154" s="11"/>
      <c r="AE154" s="11"/>
      <c r="AF154" s="11"/>
      <c r="AG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>
        <f>$D154</f>
        <v>104</v>
      </c>
      <c r="BA154" s="11"/>
      <c r="BB154" s="11"/>
      <c r="BC154" s="11"/>
      <c r="BD154" s="11"/>
    </row>
    <row r="155" spans="1:56" ht="15.9" customHeight="1">
      <c r="A155" s="36">
        <v>210</v>
      </c>
      <c r="B155" s="36">
        <v>150</v>
      </c>
      <c r="C155" s="36"/>
      <c r="D155" s="36"/>
      <c r="E155">
        <v>991</v>
      </c>
      <c r="F155" t="s">
        <v>488</v>
      </c>
      <c r="G155" s="43" t="s">
        <v>680</v>
      </c>
      <c r="H155" s="43" t="s">
        <v>862</v>
      </c>
      <c r="I155" s="36" t="s">
        <v>80</v>
      </c>
      <c r="J155" s="36" t="s">
        <v>35</v>
      </c>
      <c r="K155" s="36" t="s">
        <v>0</v>
      </c>
      <c r="L155" s="11"/>
      <c r="M155" s="11"/>
      <c r="N155" s="11"/>
      <c r="O155" s="11"/>
      <c r="P155" s="11"/>
      <c r="Q155" s="11"/>
      <c r="R155" s="11"/>
      <c r="S155" s="11">
        <f>$B155</f>
        <v>150</v>
      </c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</row>
    <row r="156" spans="1:56" ht="15.9" customHeight="1">
      <c r="A156" s="36">
        <v>211</v>
      </c>
      <c r="B156" s="36">
        <v>151</v>
      </c>
      <c r="C156" s="36"/>
      <c r="D156" s="36"/>
      <c r="E156">
        <v>2087</v>
      </c>
      <c r="F156" t="s">
        <v>489</v>
      </c>
      <c r="G156" s="43" t="s">
        <v>741</v>
      </c>
      <c r="H156" s="43" t="s">
        <v>863</v>
      </c>
      <c r="I156" s="36" t="s">
        <v>80</v>
      </c>
      <c r="J156" s="36" t="s">
        <v>71</v>
      </c>
      <c r="K156" s="36" t="s">
        <v>0</v>
      </c>
      <c r="L156" s="11"/>
      <c r="M156" s="11"/>
      <c r="N156" s="11"/>
      <c r="O156" s="11">
        <f>$B156</f>
        <v>151</v>
      </c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</row>
    <row r="157" spans="1:56" ht="15.9" customHeight="1">
      <c r="A157" s="36">
        <v>213</v>
      </c>
      <c r="B157" s="36">
        <v>152</v>
      </c>
      <c r="C157" s="36">
        <v>55</v>
      </c>
      <c r="D157" s="36">
        <v>105</v>
      </c>
      <c r="E157">
        <v>1731</v>
      </c>
      <c r="F157" t="s">
        <v>591</v>
      </c>
      <c r="G157" s="43" t="s">
        <v>693</v>
      </c>
      <c r="H157" s="43" t="s">
        <v>864</v>
      </c>
      <c r="I157" s="36" t="s">
        <v>644</v>
      </c>
      <c r="J157" s="36" t="s">
        <v>49</v>
      </c>
      <c r="K157" s="36" t="s">
        <v>0</v>
      </c>
      <c r="L157" s="11"/>
      <c r="M157" s="11"/>
      <c r="N157" s="11"/>
      <c r="O157" s="11"/>
      <c r="P157" s="11"/>
      <c r="Q157" s="11">
        <f>$B157</f>
        <v>152</v>
      </c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I157" s="11"/>
      <c r="AJ157" s="11"/>
      <c r="AK157" s="11"/>
      <c r="AL157" s="11"/>
      <c r="AM157" s="11"/>
      <c r="AN157" s="11">
        <f>$D157</f>
        <v>105</v>
      </c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</row>
    <row r="158" spans="1:56" ht="15.9" customHeight="1">
      <c r="A158" s="36">
        <v>215</v>
      </c>
      <c r="B158" s="36">
        <v>153</v>
      </c>
      <c r="C158" s="36">
        <v>56</v>
      </c>
      <c r="D158" s="36">
        <v>106</v>
      </c>
      <c r="E158">
        <v>335</v>
      </c>
      <c r="F158" t="s">
        <v>592</v>
      </c>
      <c r="G158" s="43" t="s">
        <v>701</v>
      </c>
      <c r="H158" s="43" t="s">
        <v>865</v>
      </c>
      <c r="I158" s="36" t="s">
        <v>644</v>
      </c>
      <c r="J158" s="36" t="s">
        <v>27</v>
      </c>
      <c r="K158" s="36" t="s">
        <v>0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>
        <f>$B158</f>
        <v>153</v>
      </c>
      <c r="AF158" s="11"/>
      <c r="AG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>
        <f>$D158</f>
        <v>106</v>
      </c>
      <c r="BC158" s="11"/>
      <c r="BD158" s="11"/>
    </row>
    <row r="159" spans="1:56" ht="15.9" customHeight="1">
      <c r="A159" s="36">
        <v>220</v>
      </c>
      <c r="B159" s="36">
        <v>154</v>
      </c>
      <c r="C159" s="36">
        <v>4</v>
      </c>
      <c r="D159" s="36">
        <v>107</v>
      </c>
      <c r="E159">
        <v>399</v>
      </c>
      <c r="F159" t="s">
        <v>593</v>
      </c>
      <c r="G159" s="43" t="s">
        <v>666</v>
      </c>
      <c r="H159" s="43" t="s">
        <v>785</v>
      </c>
      <c r="I159" s="36" t="s">
        <v>833</v>
      </c>
      <c r="J159" s="36" t="s">
        <v>27</v>
      </c>
      <c r="K159" s="36" t="s">
        <v>0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>
        <f>$B159</f>
        <v>154</v>
      </c>
      <c r="AF159" s="11"/>
      <c r="AG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>
        <f>$D159</f>
        <v>107</v>
      </c>
      <c r="BC159" s="11"/>
      <c r="BD159" s="11"/>
    </row>
    <row r="160" spans="1:56" ht="15.9" customHeight="1">
      <c r="A160" s="36">
        <v>221</v>
      </c>
      <c r="B160" s="36">
        <v>155</v>
      </c>
      <c r="C160" s="36">
        <v>29</v>
      </c>
      <c r="D160" s="36">
        <v>108</v>
      </c>
      <c r="E160">
        <v>699</v>
      </c>
      <c r="F160" t="s">
        <v>594</v>
      </c>
      <c r="G160" s="43" t="s">
        <v>866</v>
      </c>
      <c r="H160" s="43" t="s">
        <v>416</v>
      </c>
      <c r="I160" s="36" t="s">
        <v>659</v>
      </c>
      <c r="J160" s="36" t="s">
        <v>36</v>
      </c>
      <c r="K160" s="36" t="s">
        <v>0</v>
      </c>
      <c r="L160" s="11"/>
      <c r="M160" s="11"/>
      <c r="N160" s="11"/>
      <c r="O160" s="11"/>
      <c r="P160" s="11"/>
      <c r="Q160" s="11"/>
      <c r="R160" s="11"/>
      <c r="S160" s="11"/>
      <c r="T160" s="11">
        <f>$B160</f>
        <v>155</v>
      </c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I160" s="11"/>
      <c r="AJ160" s="11"/>
      <c r="AK160" s="11"/>
      <c r="AL160" s="11"/>
      <c r="AM160" s="11"/>
      <c r="AN160" s="11"/>
      <c r="AO160" s="11"/>
      <c r="AP160" s="11"/>
      <c r="AQ160" s="11">
        <f>$D160</f>
        <v>108</v>
      </c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</row>
    <row r="161" spans="1:56" ht="15.9" customHeight="1">
      <c r="A161" s="36">
        <v>224</v>
      </c>
      <c r="B161" s="36">
        <v>156</v>
      </c>
      <c r="C161" s="36">
        <v>19</v>
      </c>
      <c r="D161" s="36">
        <v>109</v>
      </c>
      <c r="E161">
        <v>651</v>
      </c>
      <c r="F161" t="s">
        <v>595</v>
      </c>
      <c r="G161" s="43" t="s">
        <v>867</v>
      </c>
      <c r="H161" s="43" t="s">
        <v>868</v>
      </c>
      <c r="I161" s="36" t="s">
        <v>777</v>
      </c>
      <c r="J161" s="36" t="s">
        <v>36</v>
      </c>
      <c r="K161" s="36" t="s">
        <v>0</v>
      </c>
      <c r="L161" s="11"/>
      <c r="M161" s="11"/>
      <c r="N161" s="11"/>
      <c r="O161" s="11"/>
      <c r="P161" s="11"/>
      <c r="Q161" s="11"/>
      <c r="R161" s="11"/>
      <c r="S161" s="11"/>
      <c r="T161" s="11">
        <f>$B161</f>
        <v>156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I161" s="11"/>
      <c r="AJ161" s="11"/>
      <c r="AK161" s="11"/>
      <c r="AL161" s="11"/>
      <c r="AM161" s="11"/>
      <c r="AN161" s="11"/>
      <c r="AO161" s="11"/>
      <c r="AP161" s="11"/>
      <c r="AQ161" s="11">
        <f>$D161</f>
        <v>109</v>
      </c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</row>
    <row r="162" spans="1:56" ht="15.9" customHeight="1">
      <c r="A162" s="36">
        <v>227</v>
      </c>
      <c r="B162" s="36">
        <v>157</v>
      </c>
      <c r="C162" s="36">
        <v>30</v>
      </c>
      <c r="D162" s="36">
        <v>110</v>
      </c>
      <c r="E162">
        <v>1303</v>
      </c>
      <c r="F162" t="s">
        <v>596</v>
      </c>
      <c r="G162" s="43" t="s">
        <v>693</v>
      </c>
      <c r="H162" s="43" t="s">
        <v>869</v>
      </c>
      <c r="I162" s="36" t="s">
        <v>659</v>
      </c>
      <c r="J162" s="36" t="s">
        <v>34</v>
      </c>
      <c r="K162" s="36" t="s">
        <v>0</v>
      </c>
      <c r="L162" s="11"/>
      <c r="M162" s="11"/>
      <c r="N162" s="11">
        <f>$B162</f>
        <v>157</v>
      </c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I162" s="11"/>
      <c r="AJ162" s="11"/>
      <c r="AK162" s="11">
        <f>$D162</f>
        <v>110</v>
      </c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</row>
    <row r="163" spans="1:56" ht="15.9" customHeight="1">
      <c r="A163" s="36">
        <v>228</v>
      </c>
      <c r="B163" s="36">
        <v>158</v>
      </c>
      <c r="C163" s="36">
        <v>20</v>
      </c>
      <c r="D163" s="36">
        <v>111</v>
      </c>
      <c r="E163">
        <v>897</v>
      </c>
      <c r="F163" t="s">
        <v>597</v>
      </c>
      <c r="G163" s="43" t="s">
        <v>811</v>
      </c>
      <c r="H163" s="43" t="s">
        <v>334</v>
      </c>
      <c r="I163" s="36" t="s">
        <v>777</v>
      </c>
      <c r="J163" s="36" t="s">
        <v>64</v>
      </c>
      <c r="K163" s="36" t="s">
        <v>0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>
        <f>$B163</f>
        <v>158</v>
      </c>
      <c r="AG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>
        <f>$D163</f>
        <v>111</v>
      </c>
      <c r="BD163" s="11"/>
    </row>
    <row r="164" spans="1:56" ht="15.9" customHeight="1">
      <c r="A164" s="36">
        <v>229</v>
      </c>
      <c r="B164" s="36">
        <v>159</v>
      </c>
      <c r="C164" s="36">
        <v>31</v>
      </c>
      <c r="D164" s="36">
        <v>112</v>
      </c>
      <c r="E164">
        <v>1604</v>
      </c>
      <c r="F164" t="s">
        <v>315</v>
      </c>
      <c r="G164" s="43" t="s">
        <v>745</v>
      </c>
      <c r="H164" s="43" t="s">
        <v>870</v>
      </c>
      <c r="I164" s="36" t="s">
        <v>659</v>
      </c>
      <c r="J164" s="36" t="s">
        <v>62</v>
      </c>
      <c r="K164" s="36" t="s">
        <v>0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>
        <f>$B164</f>
        <v>159</v>
      </c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>
        <f>$D164</f>
        <v>112</v>
      </c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</row>
    <row r="165" spans="1:56" ht="15.9" customHeight="1">
      <c r="A165" s="36">
        <v>231</v>
      </c>
      <c r="B165" s="36">
        <v>160</v>
      </c>
      <c r="C165" s="36">
        <v>57</v>
      </c>
      <c r="D165" s="36">
        <v>113</v>
      </c>
      <c r="E165">
        <v>749</v>
      </c>
      <c r="F165" t="s">
        <v>598</v>
      </c>
      <c r="G165" s="43" t="s">
        <v>651</v>
      </c>
      <c r="H165" s="43" t="s">
        <v>871</v>
      </c>
      <c r="I165" s="36" t="s">
        <v>644</v>
      </c>
      <c r="J165" s="36" t="s">
        <v>36</v>
      </c>
      <c r="K165" s="36" t="s">
        <v>0</v>
      </c>
      <c r="L165" s="11"/>
      <c r="M165" s="11"/>
      <c r="N165" s="11"/>
      <c r="O165" s="11"/>
      <c r="P165" s="11"/>
      <c r="Q165" s="11"/>
      <c r="R165" s="11"/>
      <c r="S165" s="11"/>
      <c r="T165" s="11">
        <f>$B165</f>
        <v>160</v>
      </c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I165" s="11"/>
      <c r="AJ165" s="11"/>
      <c r="AK165" s="11"/>
      <c r="AL165" s="11"/>
      <c r="AM165" s="11"/>
      <c r="AN165" s="11"/>
      <c r="AO165" s="11"/>
      <c r="AP165" s="11"/>
      <c r="AQ165" s="11">
        <f>$D165</f>
        <v>113</v>
      </c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</row>
    <row r="166" spans="1:56" ht="15.9" customHeight="1">
      <c r="A166" s="36">
        <v>236</v>
      </c>
      <c r="B166" s="36">
        <v>161</v>
      </c>
      <c r="C166" s="36">
        <v>21</v>
      </c>
      <c r="D166" s="36">
        <v>114</v>
      </c>
      <c r="E166">
        <v>1008</v>
      </c>
      <c r="F166" t="s">
        <v>599</v>
      </c>
      <c r="G166" s="43" t="s">
        <v>672</v>
      </c>
      <c r="H166" s="43" t="s">
        <v>872</v>
      </c>
      <c r="I166" s="36" t="s">
        <v>777</v>
      </c>
      <c r="J166" s="36" t="s">
        <v>35</v>
      </c>
      <c r="K166" s="36" t="s">
        <v>0</v>
      </c>
      <c r="L166" s="11"/>
      <c r="M166" s="11"/>
      <c r="N166" s="11"/>
      <c r="O166" s="11"/>
      <c r="P166" s="11"/>
      <c r="Q166" s="11"/>
      <c r="R166" s="11"/>
      <c r="S166" s="11">
        <f>$B166</f>
        <v>161</v>
      </c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I166" s="11"/>
      <c r="AJ166" s="11"/>
      <c r="AK166" s="11"/>
      <c r="AL166" s="11"/>
      <c r="AM166" s="11"/>
      <c r="AN166" s="11"/>
      <c r="AO166" s="11"/>
      <c r="AP166" s="11">
        <f>$D166</f>
        <v>114</v>
      </c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</row>
    <row r="167" spans="1:56" ht="15.9" customHeight="1">
      <c r="A167" s="36">
        <v>239</v>
      </c>
      <c r="B167" s="36">
        <v>162</v>
      </c>
      <c r="C167" s="36">
        <v>58</v>
      </c>
      <c r="D167" s="36">
        <v>115</v>
      </c>
      <c r="E167">
        <v>1250</v>
      </c>
      <c r="F167" t="s">
        <v>600</v>
      </c>
      <c r="G167" s="43" t="s">
        <v>873</v>
      </c>
      <c r="H167" s="43" t="s">
        <v>874</v>
      </c>
      <c r="I167" s="36" t="s">
        <v>644</v>
      </c>
      <c r="J167" s="36" t="s">
        <v>34</v>
      </c>
      <c r="K167" s="36" t="s">
        <v>0</v>
      </c>
      <c r="L167" s="11"/>
      <c r="M167" s="11"/>
      <c r="N167" s="11">
        <f>$B167</f>
        <v>162</v>
      </c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I167" s="11"/>
      <c r="AJ167" s="11"/>
      <c r="AK167" s="11">
        <f>$D167</f>
        <v>115</v>
      </c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</row>
    <row r="168" spans="1:56" ht="15.9" customHeight="1">
      <c r="A168" s="36">
        <v>240</v>
      </c>
      <c r="B168" s="36">
        <v>163</v>
      </c>
      <c r="C168" s="36">
        <v>32</v>
      </c>
      <c r="D168" s="36">
        <v>116</v>
      </c>
      <c r="E168">
        <v>1030</v>
      </c>
      <c r="F168" t="s">
        <v>601</v>
      </c>
      <c r="G168" s="43" t="s">
        <v>875</v>
      </c>
      <c r="H168" s="43" t="s">
        <v>876</v>
      </c>
      <c r="I168" s="36" t="s">
        <v>659</v>
      </c>
      <c r="J168" s="36" t="s">
        <v>35</v>
      </c>
      <c r="K168" s="36" t="s">
        <v>0</v>
      </c>
      <c r="L168" s="11"/>
      <c r="M168" s="11"/>
      <c r="N168" s="11"/>
      <c r="O168" s="11"/>
      <c r="P168" s="11"/>
      <c r="Q168" s="11"/>
      <c r="R168" s="11"/>
      <c r="S168" s="11">
        <f>$B168</f>
        <v>163</v>
      </c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I168" s="11"/>
      <c r="AJ168" s="11"/>
      <c r="AK168" s="11"/>
      <c r="AL168" s="11"/>
      <c r="AM168" s="11"/>
      <c r="AN168" s="11"/>
      <c r="AO168" s="11"/>
      <c r="AP168" s="11">
        <f>$D168</f>
        <v>116</v>
      </c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</row>
    <row r="169" spans="1:56" ht="15.9" customHeight="1">
      <c r="A169" s="36">
        <v>242</v>
      </c>
      <c r="B169" s="36">
        <v>164</v>
      </c>
      <c r="C169" s="36">
        <v>22</v>
      </c>
      <c r="D169" s="36">
        <v>117</v>
      </c>
      <c r="E169">
        <v>1407</v>
      </c>
      <c r="F169" t="s">
        <v>602</v>
      </c>
      <c r="G169" s="43" t="s">
        <v>680</v>
      </c>
      <c r="H169" s="43" t="s">
        <v>877</v>
      </c>
      <c r="I169" s="36" t="s">
        <v>777</v>
      </c>
      <c r="J169" s="36" t="s">
        <v>33</v>
      </c>
      <c r="K169" s="36" t="s">
        <v>0</v>
      </c>
      <c r="L169" s="11">
        <f>$B169</f>
        <v>164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I169" s="11">
        <f>$D169</f>
        <v>117</v>
      </c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</row>
    <row r="170" spans="1:56" ht="15.9" customHeight="1">
      <c r="A170" s="36">
        <v>243</v>
      </c>
      <c r="B170" s="36">
        <v>165</v>
      </c>
      <c r="C170" s="36"/>
      <c r="D170" s="36"/>
      <c r="E170">
        <v>204</v>
      </c>
      <c r="F170" t="s">
        <v>490</v>
      </c>
      <c r="G170" s="43" t="s">
        <v>878</v>
      </c>
      <c r="H170" s="43" t="s">
        <v>879</v>
      </c>
      <c r="I170" s="36" t="s">
        <v>80</v>
      </c>
      <c r="J170" s="36" t="s">
        <v>38</v>
      </c>
      <c r="K170" s="36" t="s">
        <v>0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>
        <f>$B170</f>
        <v>165</v>
      </c>
      <c r="AC170" s="11"/>
      <c r="AD170" s="11"/>
      <c r="AE170" s="11"/>
      <c r="AF170" s="11"/>
      <c r="AG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</row>
    <row r="171" spans="1:56" ht="15.9" customHeight="1">
      <c r="A171" s="36">
        <v>244</v>
      </c>
      <c r="B171" s="36">
        <v>166</v>
      </c>
      <c r="C171" s="36">
        <v>23</v>
      </c>
      <c r="D171" s="36">
        <v>118</v>
      </c>
      <c r="E171">
        <v>324</v>
      </c>
      <c r="F171" t="s">
        <v>603</v>
      </c>
      <c r="G171" s="43" t="s">
        <v>880</v>
      </c>
      <c r="H171" s="43" t="s">
        <v>881</v>
      </c>
      <c r="I171" s="36" t="s">
        <v>777</v>
      </c>
      <c r="J171" s="36" t="s">
        <v>27</v>
      </c>
      <c r="K171" s="36" t="s">
        <v>0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>
        <f>$B171</f>
        <v>166</v>
      </c>
      <c r="AF171" s="11"/>
      <c r="AG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>
        <f>$D171</f>
        <v>118</v>
      </c>
      <c r="BC171" s="11"/>
      <c r="BD171" s="11"/>
    </row>
    <row r="172" spans="1:56" ht="15.9" customHeight="1">
      <c r="A172" s="36">
        <v>246</v>
      </c>
      <c r="B172" s="36">
        <v>167</v>
      </c>
      <c r="C172" s="36">
        <v>33</v>
      </c>
      <c r="D172" s="36">
        <v>119</v>
      </c>
      <c r="E172">
        <v>1590</v>
      </c>
      <c r="F172" t="s">
        <v>604</v>
      </c>
      <c r="G172" s="43" t="s">
        <v>882</v>
      </c>
      <c r="H172" s="43" t="s">
        <v>386</v>
      </c>
      <c r="I172" s="36" t="s">
        <v>659</v>
      </c>
      <c r="J172" s="36" t="s">
        <v>62</v>
      </c>
      <c r="K172" s="36" t="s">
        <v>0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>
        <f>$B172</f>
        <v>167</v>
      </c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>
        <f>$D172</f>
        <v>119</v>
      </c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</row>
    <row r="173" spans="1:56" ht="15.9" customHeight="1">
      <c r="A173" s="36">
        <v>252</v>
      </c>
      <c r="B173" s="36">
        <v>168</v>
      </c>
      <c r="C173" s="36">
        <v>59</v>
      </c>
      <c r="D173" s="36">
        <v>120</v>
      </c>
      <c r="E173">
        <v>1980</v>
      </c>
      <c r="F173" t="s">
        <v>605</v>
      </c>
      <c r="G173" s="43" t="s">
        <v>883</v>
      </c>
      <c r="H173" s="43" t="s">
        <v>884</v>
      </c>
      <c r="I173" s="36" t="s">
        <v>644</v>
      </c>
      <c r="J173" s="36" t="s">
        <v>73</v>
      </c>
      <c r="K173" s="36" t="s">
        <v>0</v>
      </c>
      <c r="L173" s="11"/>
      <c r="M173" s="11"/>
      <c r="N173" s="11"/>
      <c r="O173" s="11"/>
      <c r="P173" s="11">
        <f>$B173</f>
        <v>168</v>
      </c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I173" s="11"/>
      <c r="AJ173" s="11"/>
      <c r="AK173" s="11"/>
      <c r="AL173" s="11"/>
      <c r="AM173" s="11">
        <f>$D173</f>
        <v>120</v>
      </c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</row>
    <row r="174" spans="1:56" ht="15.9" customHeight="1">
      <c r="A174" s="36">
        <v>253</v>
      </c>
      <c r="B174" s="36">
        <v>169</v>
      </c>
      <c r="C174" s="36">
        <v>34</v>
      </c>
      <c r="D174" s="36">
        <v>121</v>
      </c>
      <c r="E174">
        <v>1016</v>
      </c>
      <c r="F174" t="s">
        <v>606</v>
      </c>
      <c r="G174" s="43" t="s">
        <v>885</v>
      </c>
      <c r="H174" s="43" t="s">
        <v>886</v>
      </c>
      <c r="I174" s="36" t="s">
        <v>659</v>
      </c>
      <c r="J174" s="36" t="s">
        <v>35</v>
      </c>
      <c r="K174" s="36" t="s">
        <v>0</v>
      </c>
      <c r="L174" s="11"/>
      <c r="M174" s="11"/>
      <c r="N174" s="11"/>
      <c r="O174" s="11"/>
      <c r="P174" s="11"/>
      <c r="Q174" s="11"/>
      <c r="R174" s="11"/>
      <c r="S174" s="11">
        <f>$B174</f>
        <v>169</v>
      </c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I174" s="11"/>
      <c r="AJ174" s="11"/>
      <c r="AK174" s="11"/>
      <c r="AL174" s="11"/>
      <c r="AM174" s="11"/>
      <c r="AN174" s="11"/>
      <c r="AO174" s="11"/>
      <c r="AP174" s="11">
        <f>$D174</f>
        <v>121</v>
      </c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</row>
    <row r="175" spans="1:56" ht="15.9" customHeight="1">
      <c r="A175" s="36">
        <v>254</v>
      </c>
      <c r="B175" s="36">
        <v>170</v>
      </c>
      <c r="C175" s="36"/>
      <c r="D175" s="36"/>
      <c r="E175">
        <v>2065</v>
      </c>
      <c r="F175" t="s">
        <v>491</v>
      </c>
      <c r="G175" s="43" t="s">
        <v>887</v>
      </c>
      <c r="H175" s="43" t="s">
        <v>888</v>
      </c>
      <c r="I175" s="36" t="s">
        <v>80</v>
      </c>
      <c r="J175" s="36" t="s">
        <v>36</v>
      </c>
      <c r="K175" s="36" t="s">
        <v>0</v>
      </c>
      <c r="L175" s="11"/>
      <c r="M175" s="11"/>
      <c r="N175" s="11"/>
      <c r="O175" s="11"/>
      <c r="P175" s="11"/>
      <c r="Q175" s="11"/>
      <c r="R175" s="11"/>
      <c r="S175" s="11"/>
      <c r="T175" s="11">
        <f>$B175</f>
        <v>170</v>
      </c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</row>
    <row r="176" spans="1:56" ht="15.9" customHeight="1">
      <c r="A176" s="36">
        <v>256</v>
      </c>
      <c r="B176" s="36">
        <v>171</v>
      </c>
      <c r="C176" s="36">
        <v>35</v>
      </c>
      <c r="D176" s="36">
        <v>122</v>
      </c>
      <c r="E176">
        <v>1562</v>
      </c>
      <c r="F176" t="s">
        <v>607</v>
      </c>
      <c r="G176" s="43" t="s">
        <v>645</v>
      </c>
      <c r="H176" s="43" t="s">
        <v>889</v>
      </c>
      <c r="I176" s="36" t="s">
        <v>659</v>
      </c>
      <c r="J176" s="36" t="s">
        <v>63</v>
      </c>
      <c r="K176" s="36" t="s">
        <v>0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>
        <f>$B156</f>
        <v>151</v>
      </c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>
        <f>$D176</f>
        <v>122</v>
      </c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</row>
    <row r="177" spans="1:56" ht="15.9" customHeight="1">
      <c r="A177" s="36">
        <v>258</v>
      </c>
      <c r="B177" s="36">
        <v>172</v>
      </c>
      <c r="C177" s="36">
        <v>36</v>
      </c>
      <c r="D177" s="36">
        <v>123</v>
      </c>
      <c r="E177">
        <v>1274</v>
      </c>
      <c r="F177" t="s">
        <v>608</v>
      </c>
      <c r="G177" s="43" t="s">
        <v>693</v>
      </c>
      <c r="H177" s="43" t="s">
        <v>890</v>
      </c>
      <c r="I177" s="36" t="s">
        <v>659</v>
      </c>
      <c r="J177" s="36" t="s">
        <v>34</v>
      </c>
      <c r="K177" s="36" t="s">
        <v>0</v>
      </c>
      <c r="L177" s="11"/>
      <c r="M177" s="11"/>
      <c r="N177" s="11">
        <f>$B177</f>
        <v>172</v>
      </c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I177" s="11"/>
      <c r="AJ177" s="11"/>
      <c r="AK177" s="11">
        <f>$D177</f>
        <v>123</v>
      </c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</row>
    <row r="178" spans="1:56" ht="15.9" customHeight="1">
      <c r="A178" s="36">
        <v>259</v>
      </c>
      <c r="B178" s="36">
        <v>173</v>
      </c>
      <c r="C178" s="36">
        <v>60</v>
      </c>
      <c r="D178" s="36">
        <v>124</v>
      </c>
      <c r="E178">
        <v>1793</v>
      </c>
      <c r="F178" t="s">
        <v>609</v>
      </c>
      <c r="G178" s="43" t="s">
        <v>891</v>
      </c>
      <c r="H178" s="43" t="s">
        <v>892</v>
      </c>
      <c r="I178" s="36" t="s">
        <v>644</v>
      </c>
      <c r="J178" s="36" t="s">
        <v>60</v>
      </c>
      <c r="K178" s="36" t="s">
        <v>0</v>
      </c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>
        <f>$B178</f>
        <v>173</v>
      </c>
      <c r="AE178" s="11"/>
      <c r="AF178" s="11"/>
      <c r="AG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>
        <f>$D178</f>
        <v>124</v>
      </c>
      <c r="BB178" s="11"/>
      <c r="BC178" s="11"/>
      <c r="BD178" s="11"/>
    </row>
    <row r="179" spans="1:56" ht="15.9" customHeight="1">
      <c r="A179" s="36">
        <v>262</v>
      </c>
      <c r="B179" s="36">
        <v>174</v>
      </c>
      <c r="C179" s="36">
        <v>5</v>
      </c>
      <c r="D179" s="36">
        <v>125</v>
      </c>
      <c r="E179">
        <v>999</v>
      </c>
      <c r="F179" t="s">
        <v>610</v>
      </c>
      <c r="G179" s="43" t="s">
        <v>847</v>
      </c>
      <c r="H179" s="43" t="s">
        <v>358</v>
      </c>
      <c r="I179" s="36" t="s">
        <v>833</v>
      </c>
      <c r="J179" s="36" t="s">
        <v>35</v>
      </c>
      <c r="K179" s="36" t="s">
        <v>0</v>
      </c>
      <c r="L179" s="11"/>
      <c r="M179" s="11"/>
      <c r="N179" s="11"/>
      <c r="O179" s="11"/>
      <c r="P179" s="11"/>
      <c r="Q179" s="11"/>
      <c r="R179" s="11"/>
      <c r="S179" s="11">
        <f>$B179</f>
        <v>174</v>
      </c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I179" s="11"/>
      <c r="AJ179" s="11"/>
      <c r="AK179" s="11"/>
      <c r="AL179" s="11"/>
      <c r="AM179" s="11"/>
      <c r="AN179" s="11"/>
      <c r="AO179" s="11"/>
      <c r="AP179" s="11">
        <f>$D179</f>
        <v>125</v>
      </c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</row>
    <row r="180" spans="1:56" ht="15.9" customHeight="1">
      <c r="A180" s="36">
        <v>263</v>
      </c>
      <c r="B180" s="36">
        <v>175</v>
      </c>
      <c r="C180" s="36">
        <v>24</v>
      </c>
      <c r="D180" s="36">
        <v>126</v>
      </c>
      <c r="E180">
        <v>672</v>
      </c>
      <c r="F180" t="s">
        <v>611</v>
      </c>
      <c r="G180" s="43" t="s">
        <v>697</v>
      </c>
      <c r="H180" s="43" t="s">
        <v>358</v>
      </c>
      <c r="I180" s="36" t="s">
        <v>777</v>
      </c>
      <c r="J180" s="36" t="s">
        <v>36</v>
      </c>
      <c r="K180" s="36" t="s">
        <v>0</v>
      </c>
      <c r="L180" s="11"/>
      <c r="M180" s="11"/>
      <c r="N180" s="11"/>
      <c r="O180" s="11"/>
      <c r="P180" s="11"/>
      <c r="Q180" s="11"/>
      <c r="R180" s="11"/>
      <c r="S180" s="11"/>
      <c r="T180" s="11">
        <f>$B180</f>
        <v>175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I180" s="11"/>
      <c r="AJ180" s="11"/>
      <c r="AK180" s="11"/>
      <c r="AL180" s="11"/>
      <c r="AM180" s="11"/>
      <c r="AN180" s="11"/>
      <c r="AO180" s="11"/>
      <c r="AP180" s="11"/>
      <c r="AQ180" s="11">
        <f>$D180</f>
        <v>126</v>
      </c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</row>
    <row r="181" spans="1:56" ht="15.9" customHeight="1">
      <c r="A181" s="36">
        <v>266</v>
      </c>
      <c r="B181" s="36">
        <v>176</v>
      </c>
      <c r="C181" s="36">
        <v>61</v>
      </c>
      <c r="D181" s="36">
        <v>127</v>
      </c>
      <c r="E181">
        <v>1507</v>
      </c>
      <c r="F181" t="s">
        <v>612</v>
      </c>
      <c r="G181" s="43" t="s">
        <v>893</v>
      </c>
      <c r="H181" s="43" t="s">
        <v>894</v>
      </c>
      <c r="I181" s="36" t="s">
        <v>644</v>
      </c>
      <c r="J181" s="36" t="s">
        <v>68</v>
      </c>
      <c r="K181" s="36" t="s">
        <v>0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>
        <f>$B181</f>
        <v>176</v>
      </c>
      <c r="Y181" s="11"/>
      <c r="Z181" s="11"/>
      <c r="AA181" s="11"/>
      <c r="AB181" s="11"/>
      <c r="AC181" s="11"/>
      <c r="AD181" s="11"/>
      <c r="AE181" s="11"/>
      <c r="AF181" s="11"/>
      <c r="AG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>
        <f>$D181</f>
        <v>127</v>
      </c>
      <c r="AV181" s="11"/>
      <c r="AW181" s="11"/>
      <c r="AX181" s="11"/>
      <c r="AY181" s="11"/>
      <c r="AZ181" s="11"/>
      <c r="BA181" s="11"/>
      <c r="BB181" s="11"/>
      <c r="BC181" s="11"/>
      <c r="BD181" s="11"/>
    </row>
    <row r="182" spans="1:56" ht="15.9" customHeight="1">
      <c r="A182" s="36">
        <v>267</v>
      </c>
      <c r="B182" s="36">
        <v>177</v>
      </c>
      <c r="C182" s="36">
        <v>37</v>
      </c>
      <c r="D182" s="36">
        <v>128</v>
      </c>
      <c r="E182">
        <v>767</v>
      </c>
      <c r="F182" t="s">
        <v>613</v>
      </c>
      <c r="G182" s="43" t="s">
        <v>666</v>
      </c>
      <c r="H182" s="43" t="s">
        <v>895</v>
      </c>
      <c r="I182" s="36" t="s">
        <v>659</v>
      </c>
      <c r="J182" s="36" t="s">
        <v>36</v>
      </c>
      <c r="K182" s="36" t="s">
        <v>0</v>
      </c>
      <c r="L182" s="11"/>
      <c r="M182" s="11"/>
      <c r="N182" s="11"/>
      <c r="O182" s="11"/>
      <c r="P182" s="11"/>
      <c r="Q182" s="11"/>
      <c r="R182" s="11"/>
      <c r="S182" s="11"/>
      <c r="T182" s="11">
        <f>$B182</f>
        <v>177</v>
      </c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I182" s="11"/>
      <c r="AJ182" s="11"/>
      <c r="AK182" s="11"/>
      <c r="AL182" s="11"/>
      <c r="AM182" s="11"/>
      <c r="AN182" s="11"/>
      <c r="AO182" s="11"/>
      <c r="AP182" s="11"/>
      <c r="AQ182" s="11">
        <f>$D182</f>
        <v>128</v>
      </c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</row>
    <row r="183" spans="1:56" ht="15.9" customHeight="1">
      <c r="A183" s="36">
        <v>271</v>
      </c>
      <c r="B183" s="36">
        <v>178</v>
      </c>
      <c r="C183" s="36">
        <v>6</v>
      </c>
      <c r="D183" s="36">
        <v>129</v>
      </c>
      <c r="E183">
        <v>979</v>
      </c>
      <c r="F183" t="s">
        <v>614</v>
      </c>
      <c r="G183" s="43" t="s">
        <v>774</v>
      </c>
      <c r="H183" s="43" t="s">
        <v>896</v>
      </c>
      <c r="I183" s="36" t="s">
        <v>833</v>
      </c>
      <c r="J183" s="36" t="s">
        <v>64</v>
      </c>
      <c r="K183" s="36" t="s">
        <v>0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>
        <f>$B183</f>
        <v>178</v>
      </c>
      <c r="AG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>
        <f>$D183</f>
        <v>129</v>
      </c>
      <c r="BD183" s="11"/>
    </row>
    <row r="184" spans="1:56" ht="15.9" customHeight="1">
      <c r="A184" s="36">
        <v>275</v>
      </c>
      <c r="B184" s="36">
        <v>179</v>
      </c>
      <c r="C184" s="36">
        <v>38</v>
      </c>
      <c r="D184" s="36">
        <v>130</v>
      </c>
      <c r="E184">
        <v>176</v>
      </c>
      <c r="F184" t="s">
        <v>364</v>
      </c>
      <c r="G184" s="43" t="s">
        <v>703</v>
      </c>
      <c r="H184" s="43" t="s">
        <v>897</v>
      </c>
      <c r="I184" s="36" t="s">
        <v>659</v>
      </c>
      <c r="J184" s="36" t="s">
        <v>38</v>
      </c>
      <c r="K184" s="36" t="s">
        <v>0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>
        <f>$B184</f>
        <v>179</v>
      </c>
      <c r="AC184" s="11"/>
      <c r="AD184" s="11"/>
      <c r="AE184" s="11"/>
      <c r="AF184" s="11"/>
      <c r="AG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>
        <f>$D184</f>
        <v>130</v>
      </c>
      <c r="AZ184" s="11"/>
      <c r="BA184" s="11"/>
      <c r="BB184" s="11"/>
      <c r="BC184" s="11"/>
      <c r="BD184" s="11"/>
    </row>
    <row r="185" spans="1:56" ht="15.9" customHeight="1">
      <c r="A185" s="36">
        <v>277</v>
      </c>
      <c r="B185" s="36">
        <v>180</v>
      </c>
      <c r="C185" s="36">
        <v>39</v>
      </c>
      <c r="D185" s="36">
        <v>131</v>
      </c>
      <c r="E185">
        <v>865</v>
      </c>
      <c r="F185" t="s">
        <v>615</v>
      </c>
      <c r="G185" s="43" t="s">
        <v>843</v>
      </c>
      <c r="H185" s="43" t="s">
        <v>898</v>
      </c>
      <c r="I185" s="36" t="s">
        <v>659</v>
      </c>
      <c r="J185" s="36" t="s">
        <v>66</v>
      </c>
      <c r="K185" s="36" t="s">
        <v>0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>
        <f>$B185</f>
        <v>180</v>
      </c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>
        <f>$D185</f>
        <v>131</v>
      </c>
    </row>
    <row r="186" spans="1:56" ht="15.9" customHeight="1">
      <c r="A186" s="36">
        <v>278</v>
      </c>
      <c r="B186" s="36">
        <v>181</v>
      </c>
      <c r="C186" s="36">
        <v>40</v>
      </c>
      <c r="D186" s="36">
        <v>132</v>
      </c>
      <c r="E186">
        <v>1700</v>
      </c>
      <c r="F186" t="s">
        <v>616</v>
      </c>
      <c r="G186" s="43" t="s">
        <v>791</v>
      </c>
      <c r="H186" s="43" t="s">
        <v>899</v>
      </c>
      <c r="I186" s="36" t="s">
        <v>659</v>
      </c>
      <c r="J186" s="36" t="s">
        <v>71</v>
      </c>
      <c r="K186" s="36" t="s">
        <v>0</v>
      </c>
      <c r="L186" s="11"/>
      <c r="M186" s="11"/>
      <c r="N186" s="11"/>
      <c r="O186" s="11">
        <f>$B186</f>
        <v>181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I186" s="11"/>
      <c r="AJ186" s="11"/>
      <c r="AK186" s="11"/>
      <c r="AL186" s="11">
        <f>$D186</f>
        <v>132</v>
      </c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</row>
    <row r="187" spans="1:56" ht="15.9" customHeight="1">
      <c r="A187" s="36">
        <v>280</v>
      </c>
      <c r="B187" s="36">
        <v>182</v>
      </c>
      <c r="C187" s="36">
        <v>41</v>
      </c>
      <c r="D187" s="36">
        <v>133</v>
      </c>
      <c r="E187">
        <v>1816</v>
      </c>
      <c r="F187" t="s">
        <v>617</v>
      </c>
      <c r="G187" s="43" t="s">
        <v>900</v>
      </c>
      <c r="H187" s="43" t="s">
        <v>249</v>
      </c>
      <c r="I187" s="36" t="s">
        <v>659</v>
      </c>
      <c r="J187" s="36" t="s">
        <v>60</v>
      </c>
      <c r="K187" s="36" t="s">
        <v>0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>
        <f>$B187</f>
        <v>182</v>
      </c>
      <c r="AE187" s="11"/>
      <c r="AF187" s="11"/>
      <c r="AG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>
        <f>$D187</f>
        <v>133</v>
      </c>
      <c r="BB187" s="11"/>
      <c r="BC187" s="11"/>
      <c r="BD187" s="11"/>
    </row>
    <row r="188" spans="1:56" ht="15.9" customHeight="1">
      <c r="A188" s="36">
        <v>284</v>
      </c>
      <c r="B188" s="36">
        <v>183</v>
      </c>
      <c r="C188" s="36">
        <v>42</v>
      </c>
      <c r="D188" s="36">
        <v>134</v>
      </c>
      <c r="E188">
        <v>1024</v>
      </c>
      <c r="F188" t="s">
        <v>618</v>
      </c>
      <c r="G188" s="43" t="s">
        <v>901</v>
      </c>
      <c r="H188" s="43" t="s">
        <v>704</v>
      </c>
      <c r="I188" s="36" t="s">
        <v>659</v>
      </c>
      <c r="J188" s="36" t="s">
        <v>35</v>
      </c>
      <c r="K188" s="36" t="s">
        <v>0</v>
      </c>
      <c r="L188" s="11"/>
      <c r="M188" s="11"/>
      <c r="N188" s="11"/>
      <c r="O188" s="11"/>
      <c r="P188" s="11"/>
      <c r="Q188" s="11"/>
      <c r="R188" s="11"/>
      <c r="S188" s="11">
        <f>$B188</f>
        <v>183</v>
      </c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I188" s="11"/>
      <c r="AJ188" s="11"/>
      <c r="AK188" s="11"/>
      <c r="AL188" s="11"/>
      <c r="AM188" s="11"/>
      <c r="AN188" s="11"/>
      <c r="AO188" s="11"/>
      <c r="AP188" s="11">
        <f>$D188</f>
        <v>134</v>
      </c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</row>
    <row r="189" spans="1:56" ht="15.9" customHeight="1">
      <c r="A189" s="36">
        <v>285</v>
      </c>
      <c r="B189" s="36">
        <v>184</v>
      </c>
      <c r="C189" s="36">
        <v>43</v>
      </c>
      <c r="D189" s="36">
        <v>135</v>
      </c>
      <c r="E189">
        <v>499</v>
      </c>
      <c r="F189" t="s">
        <v>619</v>
      </c>
      <c r="G189" s="43" t="s">
        <v>791</v>
      </c>
      <c r="H189" s="43" t="s">
        <v>902</v>
      </c>
      <c r="I189" s="36" t="s">
        <v>659</v>
      </c>
      <c r="J189" s="36" t="s">
        <v>37</v>
      </c>
      <c r="K189" s="36" t="s">
        <v>0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>
        <f>$B189</f>
        <v>184</v>
      </c>
      <c r="Z189" s="11"/>
      <c r="AA189" s="11"/>
      <c r="AB189" s="11"/>
      <c r="AC189" s="11"/>
      <c r="AD189" s="11"/>
      <c r="AE189" s="11"/>
      <c r="AF189" s="11"/>
      <c r="AG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>
        <f>$D189</f>
        <v>135</v>
      </c>
      <c r="AW189" s="11"/>
      <c r="AX189" s="11"/>
      <c r="AY189" s="11"/>
      <c r="AZ189" s="11"/>
      <c r="BA189" s="11"/>
      <c r="BB189" s="11"/>
      <c r="BC189" s="11"/>
      <c r="BD189" s="11"/>
    </row>
    <row r="190" spans="1:56" ht="15.9" customHeight="1">
      <c r="A190" s="36">
        <v>299</v>
      </c>
      <c r="B190" s="36">
        <v>185</v>
      </c>
      <c r="C190" s="36">
        <v>44</v>
      </c>
      <c r="D190" s="36">
        <v>136</v>
      </c>
      <c r="E190">
        <v>1922</v>
      </c>
      <c r="F190" t="s">
        <v>620</v>
      </c>
      <c r="G190" s="43" t="s">
        <v>693</v>
      </c>
      <c r="H190" s="43" t="s">
        <v>135</v>
      </c>
      <c r="I190" s="36" t="s">
        <v>659</v>
      </c>
      <c r="J190" s="36" t="s">
        <v>52</v>
      </c>
      <c r="K190" s="36" t="s">
        <v>0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>
        <f>$B190</f>
        <v>185</v>
      </c>
      <c r="AD190" s="11"/>
      <c r="AE190" s="11"/>
      <c r="AF190" s="11"/>
      <c r="AG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>
        <f>$D190</f>
        <v>136</v>
      </c>
      <c r="BA190" s="11"/>
      <c r="BB190" s="11"/>
      <c r="BC190" s="11"/>
      <c r="BD190" s="11"/>
    </row>
    <row r="191" spans="1:56" ht="15.9" customHeight="1">
      <c r="A191" s="36">
        <v>300</v>
      </c>
      <c r="B191" s="36">
        <v>186</v>
      </c>
      <c r="C191" s="36">
        <v>25</v>
      </c>
      <c r="D191" s="36">
        <v>137</v>
      </c>
      <c r="E191">
        <v>1021</v>
      </c>
      <c r="F191" t="s">
        <v>621</v>
      </c>
      <c r="G191" s="43" t="s">
        <v>721</v>
      </c>
      <c r="H191" s="43" t="s">
        <v>903</v>
      </c>
      <c r="I191" s="36" t="s">
        <v>777</v>
      </c>
      <c r="J191" s="36" t="s">
        <v>35</v>
      </c>
      <c r="K191" s="36" t="s">
        <v>0</v>
      </c>
      <c r="L191" s="11"/>
      <c r="M191" s="11"/>
      <c r="N191" s="11"/>
      <c r="O191" s="11"/>
      <c r="P191" s="11"/>
      <c r="Q191" s="11"/>
      <c r="R191" s="11"/>
      <c r="S191" s="11">
        <f>$B191</f>
        <v>186</v>
      </c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I191" s="11"/>
      <c r="AJ191" s="11"/>
      <c r="AK191" s="11"/>
      <c r="AL191" s="11"/>
      <c r="AM191" s="11"/>
      <c r="AN191" s="11"/>
      <c r="AO191" s="11"/>
      <c r="AP191" s="11">
        <f>$D191</f>
        <v>137</v>
      </c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</row>
    <row r="192" spans="1:56" ht="15.9" customHeight="1">
      <c r="A192" s="36">
        <v>302</v>
      </c>
      <c r="B192" s="36">
        <v>187</v>
      </c>
      <c r="C192" s="36">
        <v>26</v>
      </c>
      <c r="D192" s="36">
        <v>138</v>
      </c>
      <c r="E192">
        <v>181</v>
      </c>
      <c r="F192" t="s">
        <v>622</v>
      </c>
      <c r="G192" s="43" t="s">
        <v>904</v>
      </c>
      <c r="H192" s="43" t="s">
        <v>905</v>
      </c>
      <c r="I192" s="36" t="s">
        <v>777</v>
      </c>
      <c r="J192" s="36" t="s">
        <v>38</v>
      </c>
      <c r="K192" s="36" t="s">
        <v>0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>
        <f>$B192</f>
        <v>187</v>
      </c>
      <c r="AC192" s="11"/>
      <c r="AD192" s="11"/>
      <c r="AE192" s="11"/>
      <c r="AF192" s="11"/>
      <c r="AG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>
        <f>$D192</f>
        <v>138</v>
      </c>
      <c r="AZ192" s="11"/>
      <c r="BA192" s="11"/>
      <c r="BB192" s="11"/>
      <c r="BC192" s="11"/>
      <c r="BD192" s="11"/>
    </row>
    <row r="193" spans="1:56" ht="15.9" customHeight="1">
      <c r="A193" s="36">
        <v>305</v>
      </c>
      <c r="B193" s="36">
        <v>188</v>
      </c>
      <c r="C193" s="36"/>
      <c r="D193" s="36"/>
      <c r="E193">
        <v>2134</v>
      </c>
      <c r="F193" t="s">
        <v>492</v>
      </c>
      <c r="G193" s="43" t="s">
        <v>672</v>
      </c>
      <c r="H193" s="43" t="s">
        <v>742</v>
      </c>
      <c r="I193" s="36" t="s">
        <v>80</v>
      </c>
      <c r="J193" s="36" t="s">
        <v>52</v>
      </c>
      <c r="K193" s="36" t="s">
        <v>0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>
        <f>$B193</f>
        <v>188</v>
      </c>
      <c r="AD193" s="11"/>
      <c r="AE193" s="11"/>
      <c r="AF193" s="11"/>
      <c r="AG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</row>
    <row r="194" spans="1:56" ht="15.9" customHeight="1">
      <c r="A194" s="36">
        <v>307</v>
      </c>
      <c r="B194" s="36">
        <v>189</v>
      </c>
      <c r="C194" s="36">
        <v>45</v>
      </c>
      <c r="D194" s="36">
        <v>139</v>
      </c>
      <c r="E194">
        <v>794</v>
      </c>
      <c r="F194" t="s">
        <v>623</v>
      </c>
      <c r="G194" s="43" t="s">
        <v>693</v>
      </c>
      <c r="H194" s="43" t="s">
        <v>906</v>
      </c>
      <c r="I194" s="36" t="s">
        <v>659</v>
      </c>
      <c r="J194" s="36" t="s">
        <v>36</v>
      </c>
      <c r="K194" s="36" t="s">
        <v>0</v>
      </c>
      <c r="L194" s="11"/>
      <c r="M194" s="11"/>
      <c r="N194" s="11"/>
      <c r="O194" s="11"/>
      <c r="P194" s="11"/>
      <c r="Q194" s="11"/>
      <c r="R194" s="11"/>
      <c r="S194" s="11"/>
      <c r="T194" s="11">
        <f>$B194</f>
        <v>189</v>
      </c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I194" s="11"/>
      <c r="AJ194" s="11"/>
      <c r="AK194" s="11"/>
      <c r="AL194" s="11"/>
      <c r="AM194" s="11"/>
      <c r="AN194" s="11"/>
      <c r="AO194" s="11"/>
      <c r="AP194" s="11"/>
      <c r="AQ194" s="11">
        <f>$D194</f>
        <v>139</v>
      </c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</row>
    <row r="195" spans="1:56" ht="15.9" customHeight="1">
      <c r="A195" s="36">
        <v>308</v>
      </c>
      <c r="B195" s="36">
        <v>190</v>
      </c>
      <c r="C195" s="36">
        <v>46</v>
      </c>
      <c r="D195" s="36">
        <v>140</v>
      </c>
      <c r="E195">
        <v>718</v>
      </c>
      <c r="F195" t="s">
        <v>623</v>
      </c>
      <c r="G195" s="43" t="s">
        <v>680</v>
      </c>
      <c r="H195" s="43" t="s">
        <v>907</v>
      </c>
      <c r="I195" s="36" t="s">
        <v>659</v>
      </c>
      <c r="J195" s="36" t="s">
        <v>36</v>
      </c>
      <c r="K195" s="36" t="s">
        <v>0</v>
      </c>
      <c r="L195" s="11"/>
      <c r="M195" s="11"/>
      <c r="N195" s="11"/>
      <c r="O195" s="11"/>
      <c r="P195" s="11"/>
      <c r="Q195" s="11"/>
      <c r="R195" s="11"/>
      <c r="S195" s="11"/>
      <c r="T195" s="11">
        <f>$B195</f>
        <v>190</v>
      </c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I195" s="11"/>
      <c r="AJ195" s="11"/>
      <c r="AK195" s="11"/>
      <c r="AL195" s="11"/>
      <c r="AM195" s="11"/>
      <c r="AN195" s="11"/>
      <c r="AO195" s="11"/>
      <c r="AP195" s="11"/>
      <c r="AQ195" s="11">
        <f>$D195</f>
        <v>140</v>
      </c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</row>
    <row r="196" spans="1:56" ht="15.9" customHeight="1">
      <c r="A196" s="36">
        <v>310</v>
      </c>
      <c r="B196" s="36">
        <v>191</v>
      </c>
      <c r="C196" s="36">
        <v>47</v>
      </c>
      <c r="D196" s="36">
        <v>141</v>
      </c>
      <c r="E196">
        <v>2057</v>
      </c>
      <c r="F196" t="s">
        <v>624</v>
      </c>
      <c r="G196" s="43" t="s">
        <v>810</v>
      </c>
      <c r="H196" s="43" t="s">
        <v>419</v>
      </c>
      <c r="I196" s="36" t="s">
        <v>659</v>
      </c>
      <c r="J196" s="36" t="s">
        <v>36</v>
      </c>
      <c r="K196" s="36" t="s">
        <v>0</v>
      </c>
      <c r="L196" s="11"/>
      <c r="M196" s="11"/>
      <c r="N196" s="11"/>
      <c r="O196" s="11"/>
      <c r="P196" s="11"/>
      <c r="Q196" s="11"/>
      <c r="R196" s="11"/>
      <c r="S196" s="11"/>
      <c r="T196" s="11">
        <f>$B196</f>
        <v>191</v>
      </c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I196" s="11"/>
      <c r="AJ196" s="11"/>
      <c r="AK196" s="11"/>
      <c r="AL196" s="11"/>
      <c r="AM196" s="11"/>
      <c r="AN196" s="11"/>
      <c r="AO196" s="11"/>
      <c r="AP196" s="11"/>
      <c r="AQ196" s="11">
        <f>$D196</f>
        <v>141</v>
      </c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</row>
    <row r="197" spans="1:56" ht="15.9" customHeight="1">
      <c r="A197" s="36">
        <v>311</v>
      </c>
      <c r="B197" s="36">
        <v>192</v>
      </c>
      <c r="C197" s="36">
        <v>7</v>
      </c>
      <c r="D197" s="36">
        <v>142</v>
      </c>
      <c r="E197">
        <v>1569</v>
      </c>
      <c r="F197" t="s">
        <v>625</v>
      </c>
      <c r="G197" s="43" t="s">
        <v>908</v>
      </c>
      <c r="H197" s="43" t="s">
        <v>653</v>
      </c>
      <c r="I197" s="36" t="s">
        <v>833</v>
      </c>
      <c r="J197" s="36" t="s">
        <v>63</v>
      </c>
      <c r="K197" s="36" t="s">
        <v>0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>
        <f>$B177</f>
        <v>172</v>
      </c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>
        <f>$D197</f>
        <v>142</v>
      </c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</row>
    <row r="198" spans="1:56" ht="15.9" customHeight="1">
      <c r="A198" s="36">
        <v>312</v>
      </c>
      <c r="B198" s="36">
        <v>193</v>
      </c>
      <c r="C198" s="36">
        <v>48</v>
      </c>
      <c r="D198" s="36">
        <v>143</v>
      </c>
      <c r="E198">
        <v>1710</v>
      </c>
      <c r="F198" t="s">
        <v>626</v>
      </c>
      <c r="G198" s="43" t="s">
        <v>909</v>
      </c>
      <c r="H198" s="43" t="s">
        <v>910</v>
      </c>
      <c r="I198" s="36" t="s">
        <v>659</v>
      </c>
      <c r="J198" s="36" t="s">
        <v>49</v>
      </c>
      <c r="K198" s="36" t="s">
        <v>0</v>
      </c>
      <c r="L198" s="11"/>
      <c r="M198" s="11"/>
      <c r="N198" s="11"/>
      <c r="O198" s="11"/>
      <c r="P198" s="11"/>
      <c r="Q198" s="11">
        <f>$B198</f>
        <v>193</v>
      </c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I198" s="11"/>
      <c r="AJ198" s="11"/>
      <c r="AK198" s="11"/>
      <c r="AL198" s="11"/>
      <c r="AM198" s="11"/>
      <c r="AN198" s="11">
        <f>$D198</f>
        <v>143</v>
      </c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</row>
    <row r="199" spans="1:56" ht="15.9" customHeight="1">
      <c r="A199" s="36">
        <v>318</v>
      </c>
      <c r="B199" s="36">
        <v>194</v>
      </c>
      <c r="C199" s="36">
        <v>8</v>
      </c>
      <c r="D199" s="36">
        <v>144</v>
      </c>
      <c r="E199">
        <v>2063</v>
      </c>
      <c r="F199" t="s">
        <v>627</v>
      </c>
      <c r="G199" s="43" t="s">
        <v>721</v>
      </c>
      <c r="H199" s="43" t="s">
        <v>691</v>
      </c>
      <c r="I199" s="36" t="s">
        <v>833</v>
      </c>
      <c r="J199" s="36" t="s">
        <v>36</v>
      </c>
      <c r="K199" s="36" t="s">
        <v>0</v>
      </c>
      <c r="L199" s="11"/>
      <c r="M199" s="11"/>
      <c r="N199" s="11"/>
      <c r="O199" s="11"/>
      <c r="P199" s="11"/>
      <c r="Q199" s="11"/>
      <c r="R199" s="11"/>
      <c r="S199" s="11"/>
      <c r="T199" s="11">
        <f>$B199</f>
        <v>194</v>
      </c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I199" s="11"/>
      <c r="AJ199" s="11"/>
      <c r="AK199" s="11"/>
      <c r="AL199" s="11"/>
      <c r="AM199" s="11"/>
      <c r="AN199" s="11"/>
      <c r="AO199" s="11"/>
      <c r="AP199" s="11"/>
      <c r="AQ199" s="11">
        <f>$D199</f>
        <v>144</v>
      </c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</row>
    <row r="200" spans="1:56" ht="15.9" customHeight="1">
      <c r="A200" s="36">
        <v>322</v>
      </c>
      <c r="B200" s="36">
        <v>195</v>
      </c>
      <c r="C200" s="36">
        <v>49</v>
      </c>
      <c r="D200" s="36">
        <v>145</v>
      </c>
      <c r="E200">
        <v>682</v>
      </c>
      <c r="F200" t="s">
        <v>628</v>
      </c>
      <c r="G200" s="43" t="s">
        <v>901</v>
      </c>
      <c r="H200" s="43" t="s">
        <v>291</v>
      </c>
      <c r="I200" s="36" t="s">
        <v>659</v>
      </c>
      <c r="J200" s="36" t="s">
        <v>36</v>
      </c>
      <c r="K200" s="36" t="s">
        <v>0</v>
      </c>
      <c r="L200" s="11"/>
      <c r="M200" s="11"/>
      <c r="N200" s="11"/>
      <c r="O200" s="11"/>
      <c r="P200" s="11"/>
      <c r="Q200" s="11"/>
      <c r="R200" s="11"/>
      <c r="S200" s="11"/>
      <c r="T200" s="11">
        <f>$B200</f>
        <v>195</v>
      </c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I200" s="11"/>
      <c r="AJ200" s="11"/>
      <c r="AK200" s="11"/>
      <c r="AL200" s="11"/>
      <c r="AM200" s="11"/>
      <c r="AN200" s="11"/>
      <c r="AO200" s="11"/>
      <c r="AP200" s="11"/>
      <c r="AQ200" s="11">
        <f>$D200</f>
        <v>145</v>
      </c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</row>
    <row r="201" spans="1:56" ht="15.9" customHeight="1">
      <c r="A201" s="36">
        <v>328</v>
      </c>
      <c r="B201" s="36">
        <v>196</v>
      </c>
      <c r="C201" s="36">
        <v>50</v>
      </c>
      <c r="D201" s="36">
        <v>146</v>
      </c>
      <c r="E201">
        <v>1413</v>
      </c>
      <c r="F201" t="s">
        <v>629</v>
      </c>
      <c r="G201" s="43" t="s">
        <v>773</v>
      </c>
      <c r="H201" s="43" t="s">
        <v>274</v>
      </c>
      <c r="I201" s="36" t="s">
        <v>659</v>
      </c>
      <c r="J201" s="36" t="s">
        <v>33</v>
      </c>
      <c r="K201" s="36" t="s">
        <v>0</v>
      </c>
      <c r="L201" s="11">
        <f>$B201</f>
        <v>196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I201" s="11">
        <f>$D201</f>
        <v>146</v>
      </c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</row>
    <row r="202" spans="1:56" ht="15.9" customHeight="1">
      <c r="A202" s="36">
        <v>330</v>
      </c>
      <c r="B202" s="36">
        <v>197</v>
      </c>
      <c r="C202" s="36">
        <v>27</v>
      </c>
      <c r="D202" s="36">
        <v>147</v>
      </c>
      <c r="E202">
        <v>1440</v>
      </c>
      <c r="F202" t="s">
        <v>630</v>
      </c>
      <c r="G202" s="43" t="s">
        <v>908</v>
      </c>
      <c r="H202" s="43" t="s">
        <v>911</v>
      </c>
      <c r="I202" s="36" t="s">
        <v>777</v>
      </c>
      <c r="J202" s="36" t="s">
        <v>68</v>
      </c>
      <c r="K202" s="36" t="s">
        <v>0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>
        <f>$B202</f>
        <v>197</v>
      </c>
      <c r="Y202" s="11"/>
      <c r="Z202" s="11"/>
      <c r="AA202" s="11"/>
      <c r="AB202" s="11"/>
      <c r="AC202" s="11"/>
      <c r="AD202" s="11"/>
      <c r="AE202" s="11"/>
      <c r="AF202" s="11"/>
      <c r="AG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>
        <f>$D202</f>
        <v>147</v>
      </c>
      <c r="AV202" s="11"/>
      <c r="AW202" s="11"/>
      <c r="AX202" s="11"/>
      <c r="AY202" s="11"/>
      <c r="AZ202" s="11"/>
      <c r="BA202" s="11"/>
      <c r="BB202" s="11"/>
      <c r="BC202" s="11"/>
      <c r="BD202" s="11"/>
    </row>
    <row r="203" spans="1:56" ht="15.9" customHeight="1">
      <c r="A203" s="36">
        <v>331</v>
      </c>
      <c r="B203" s="36">
        <v>198</v>
      </c>
      <c r="C203" s="36">
        <v>9</v>
      </c>
      <c r="D203" s="36">
        <v>148</v>
      </c>
      <c r="E203">
        <v>2039</v>
      </c>
      <c r="F203" t="s">
        <v>631</v>
      </c>
      <c r="G203" s="43" t="s">
        <v>721</v>
      </c>
      <c r="H203" s="43" t="s">
        <v>912</v>
      </c>
      <c r="I203" s="36" t="s">
        <v>833</v>
      </c>
      <c r="J203" s="36" t="s">
        <v>66</v>
      </c>
      <c r="K203" s="36" t="s">
        <v>0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>
        <f>$B203</f>
        <v>198</v>
      </c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>
        <f>$D203</f>
        <v>148</v>
      </c>
    </row>
    <row r="204" spans="1:56" ht="15.9" customHeight="1">
      <c r="A204" s="36">
        <v>334</v>
      </c>
      <c r="B204" s="36">
        <v>199</v>
      </c>
      <c r="C204" s="36">
        <v>10</v>
      </c>
      <c r="D204" s="36">
        <v>149</v>
      </c>
      <c r="E204">
        <v>582</v>
      </c>
      <c r="F204" t="s">
        <v>632</v>
      </c>
      <c r="G204" s="43" t="s">
        <v>769</v>
      </c>
      <c r="H204" s="43" t="s">
        <v>913</v>
      </c>
      <c r="I204" s="36" t="s">
        <v>833</v>
      </c>
      <c r="J204" s="36" t="s">
        <v>25</v>
      </c>
      <c r="K204" s="36" t="s">
        <v>0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>
        <f>$B204</f>
        <v>199</v>
      </c>
      <c r="AA204" s="11"/>
      <c r="AB204" s="11"/>
      <c r="AC204" s="11"/>
      <c r="AD204" s="11"/>
      <c r="AE204" s="11"/>
      <c r="AF204" s="11"/>
      <c r="AG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>
        <f>$D204</f>
        <v>149</v>
      </c>
      <c r="AX204" s="11"/>
      <c r="AY204" s="11"/>
      <c r="AZ204" s="11"/>
      <c r="BA204" s="11"/>
      <c r="BB204" s="11"/>
      <c r="BC204" s="11"/>
      <c r="BD204" s="11"/>
    </row>
    <row r="205" spans="1:56" ht="15.9" customHeight="1">
      <c r="A205" s="36">
        <v>336</v>
      </c>
      <c r="B205" s="36">
        <v>200</v>
      </c>
      <c r="C205" s="36">
        <v>1</v>
      </c>
      <c r="D205" s="36">
        <v>150</v>
      </c>
      <c r="E205">
        <v>1573</v>
      </c>
      <c r="F205" t="s">
        <v>633</v>
      </c>
      <c r="G205" s="43" t="s">
        <v>666</v>
      </c>
      <c r="H205" s="43" t="s">
        <v>914</v>
      </c>
      <c r="I205" s="36" t="s">
        <v>915</v>
      </c>
      <c r="J205" s="36" t="s">
        <v>62</v>
      </c>
      <c r="K205" s="36" t="s">
        <v>0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>
        <f>$B205</f>
        <v>200</v>
      </c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>
        <f>$D205</f>
        <v>150</v>
      </c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</row>
    <row r="206" spans="1:56" ht="15.9" customHeight="1">
      <c r="A206" s="36"/>
      <c r="B206" s="36">
        <f>MAX(B4:B205)</f>
        <v>202</v>
      </c>
      <c r="C206" s="36"/>
      <c r="D206" s="36">
        <f>MAX(D4:D205)</f>
        <v>150</v>
      </c>
      <c r="E206" s="36"/>
      <c r="F206" s="42"/>
      <c r="G206" s="43"/>
      <c r="H206" s="43"/>
      <c r="I206" s="36"/>
      <c r="J206" s="36"/>
      <c r="K206" s="36"/>
      <c r="L206" s="11">
        <f t="shared" ref="L206:R217" si="0">$B206</f>
        <v>202</v>
      </c>
      <c r="M206" s="11">
        <f t="shared" si="0"/>
        <v>202</v>
      </c>
      <c r="N206" s="11"/>
      <c r="O206" s="11">
        <f t="shared" si="0"/>
        <v>202</v>
      </c>
      <c r="P206" s="11">
        <f t="shared" si="0"/>
        <v>202</v>
      </c>
      <c r="Q206" s="11">
        <f t="shared" si="0"/>
        <v>202</v>
      </c>
      <c r="R206" s="11">
        <f t="shared" si="0"/>
        <v>202</v>
      </c>
      <c r="S206" s="11"/>
      <c r="T206" s="11"/>
      <c r="U206" s="11">
        <f t="shared" ref="U206:AG217" si="1">$B206</f>
        <v>202</v>
      </c>
      <c r="V206" s="11">
        <f t="shared" si="1"/>
        <v>202</v>
      </c>
      <c r="W206" s="11">
        <f t="shared" si="1"/>
        <v>202</v>
      </c>
      <c r="X206" s="11">
        <f t="shared" si="1"/>
        <v>202</v>
      </c>
      <c r="Y206" s="11">
        <f t="shared" si="1"/>
        <v>202</v>
      </c>
      <c r="Z206" s="11">
        <f t="shared" si="1"/>
        <v>202</v>
      </c>
      <c r="AA206" s="11">
        <f t="shared" si="1"/>
        <v>202</v>
      </c>
      <c r="AB206" s="11"/>
      <c r="AC206" s="11">
        <f t="shared" si="1"/>
        <v>202</v>
      </c>
      <c r="AD206" s="11"/>
      <c r="AE206" s="11">
        <f t="shared" si="1"/>
        <v>202</v>
      </c>
      <c r="AF206" s="11">
        <f t="shared" si="1"/>
        <v>202</v>
      </c>
      <c r="AG206" s="11">
        <f t="shared" si="1"/>
        <v>202</v>
      </c>
      <c r="AI206" s="11"/>
      <c r="AJ206" s="11">
        <f t="shared" ref="AJ206:AO211" si="2">$D206</f>
        <v>150</v>
      </c>
      <c r="AK206" s="11"/>
      <c r="AL206" s="11">
        <f t="shared" si="2"/>
        <v>150</v>
      </c>
      <c r="AM206" s="11">
        <f t="shared" si="2"/>
        <v>150</v>
      </c>
      <c r="AN206" s="11">
        <f t="shared" si="2"/>
        <v>150</v>
      </c>
      <c r="AO206" s="11">
        <f t="shared" si="2"/>
        <v>150</v>
      </c>
      <c r="AP206" s="11"/>
      <c r="AQ206" s="11"/>
      <c r="AR206" s="11">
        <f t="shared" ref="AR206:AS211" si="3">$D206</f>
        <v>150</v>
      </c>
      <c r="AS206" s="11">
        <f t="shared" si="3"/>
        <v>150</v>
      </c>
      <c r="AT206" s="11"/>
      <c r="AU206" s="11"/>
      <c r="AV206" s="11"/>
      <c r="AW206" s="11"/>
      <c r="AX206" s="11"/>
      <c r="AY206" s="11"/>
      <c r="AZ206" s="11">
        <f t="shared" ref="AZ206:AZ208" si="4">$D206</f>
        <v>150</v>
      </c>
      <c r="BA206" s="11"/>
      <c r="BB206" s="11"/>
      <c r="BC206" s="11"/>
      <c r="BD206" s="11">
        <f t="shared" ref="BD206:BD207" si="5">$D206</f>
        <v>150</v>
      </c>
    </row>
    <row r="207" spans="1:56" ht="15.9" customHeight="1">
      <c r="A207" s="36"/>
      <c r="B207" s="36">
        <f t="shared" ref="B207:B217" si="6">MAX(B5:B206)</f>
        <v>202</v>
      </c>
      <c r="C207" s="36"/>
      <c r="D207" s="36">
        <f t="shared" ref="D207:D211" si="7">MAX(D5:D206)</f>
        <v>150</v>
      </c>
      <c r="E207" s="36"/>
      <c r="F207" s="42"/>
      <c r="G207" s="43"/>
      <c r="H207" s="43"/>
      <c r="I207" s="36"/>
      <c r="J207" s="36"/>
      <c r="K207" s="36"/>
      <c r="L207" s="11">
        <f t="shared" si="0"/>
        <v>202</v>
      </c>
      <c r="M207" s="11">
        <f t="shared" si="0"/>
        <v>202</v>
      </c>
      <c r="N207" s="11"/>
      <c r="O207" s="11">
        <f t="shared" si="0"/>
        <v>202</v>
      </c>
      <c r="P207" s="11">
        <f t="shared" si="0"/>
        <v>202</v>
      </c>
      <c r="Q207" s="11">
        <f t="shared" si="0"/>
        <v>202</v>
      </c>
      <c r="R207" s="11">
        <f t="shared" si="0"/>
        <v>202</v>
      </c>
      <c r="S207" s="11"/>
      <c r="T207" s="11"/>
      <c r="U207" s="11">
        <f t="shared" si="1"/>
        <v>202</v>
      </c>
      <c r="V207" s="11">
        <f t="shared" si="1"/>
        <v>202</v>
      </c>
      <c r="W207" s="11">
        <f t="shared" si="1"/>
        <v>202</v>
      </c>
      <c r="X207" s="11">
        <f t="shared" si="1"/>
        <v>202</v>
      </c>
      <c r="Y207" s="11">
        <f t="shared" si="1"/>
        <v>202</v>
      </c>
      <c r="Z207" s="11"/>
      <c r="AA207" s="11">
        <f t="shared" si="1"/>
        <v>202</v>
      </c>
      <c r="AB207" s="11"/>
      <c r="AC207" s="11">
        <f t="shared" si="1"/>
        <v>202</v>
      </c>
      <c r="AD207" s="11"/>
      <c r="AE207" s="11">
        <f t="shared" si="1"/>
        <v>202</v>
      </c>
      <c r="AF207" s="11">
        <f t="shared" si="1"/>
        <v>202</v>
      </c>
      <c r="AG207" s="11">
        <f t="shared" si="1"/>
        <v>202</v>
      </c>
      <c r="AI207" s="11"/>
      <c r="AJ207" s="11">
        <f t="shared" si="2"/>
        <v>150</v>
      </c>
      <c r="AK207" s="11"/>
      <c r="AL207" s="11"/>
      <c r="AM207" s="11">
        <f t="shared" si="2"/>
        <v>150</v>
      </c>
      <c r="AN207" s="11"/>
      <c r="AO207" s="11">
        <f t="shared" si="2"/>
        <v>150</v>
      </c>
      <c r="AP207" s="11"/>
      <c r="AQ207" s="11"/>
      <c r="AR207" s="11">
        <f t="shared" si="3"/>
        <v>150</v>
      </c>
      <c r="AS207" s="11">
        <f t="shared" si="3"/>
        <v>150</v>
      </c>
      <c r="AT207" s="11"/>
      <c r="AU207" s="11"/>
      <c r="AV207" s="11"/>
      <c r="AW207" s="11"/>
      <c r="AX207" s="11"/>
      <c r="AY207" s="11"/>
      <c r="AZ207" s="11">
        <f t="shared" si="4"/>
        <v>150</v>
      </c>
      <c r="BA207" s="11"/>
      <c r="BB207" s="11"/>
      <c r="BC207" s="11"/>
      <c r="BD207" s="11">
        <f t="shared" si="5"/>
        <v>150</v>
      </c>
    </row>
    <row r="208" spans="1:56" ht="15.9" customHeight="1">
      <c r="A208" s="36"/>
      <c r="B208" s="36">
        <f t="shared" si="6"/>
        <v>202</v>
      </c>
      <c r="C208" s="36"/>
      <c r="D208" s="36">
        <f t="shared" si="7"/>
        <v>150</v>
      </c>
      <c r="E208" s="36"/>
      <c r="F208" s="42"/>
      <c r="G208" s="43"/>
      <c r="H208" s="43"/>
      <c r="I208" s="36"/>
      <c r="J208" s="36"/>
      <c r="K208" s="36"/>
      <c r="L208" s="11">
        <f t="shared" si="0"/>
        <v>202</v>
      </c>
      <c r="M208" s="11">
        <f t="shared" si="0"/>
        <v>202</v>
      </c>
      <c r="N208" s="11"/>
      <c r="O208" s="11">
        <f t="shared" si="0"/>
        <v>202</v>
      </c>
      <c r="P208" s="11">
        <f t="shared" si="0"/>
        <v>202</v>
      </c>
      <c r="Q208" s="11">
        <f t="shared" si="0"/>
        <v>202</v>
      </c>
      <c r="R208" s="11">
        <f t="shared" si="0"/>
        <v>202</v>
      </c>
      <c r="S208" s="11"/>
      <c r="T208" s="11"/>
      <c r="U208" s="11">
        <f t="shared" si="1"/>
        <v>202</v>
      </c>
      <c r="V208" s="11">
        <f t="shared" si="1"/>
        <v>202</v>
      </c>
      <c r="W208" s="11">
        <f t="shared" si="1"/>
        <v>202</v>
      </c>
      <c r="X208" s="11">
        <f t="shared" si="1"/>
        <v>202</v>
      </c>
      <c r="Y208" s="11">
        <f t="shared" si="1"/>
        <v>202</v>
      </c>
      <c r="Z208" s="11"/>
      <c r="AA208" s="11">
        <f t="shared" si="1"/>
        <v>202</v>
      </c>
      <c r="AB208" s="11"/>
      <c r="AC208" s="11">
        <f t="shared" si="1"/>
        <v>202</v>
      </c>
      <c r="AD208" s="11"/>
      <c r="AE208" s="11"/>
      <c r="AF208" s="11">
        <f t="shared" si="1"/>
        <v>202</v>
      </c>
      <c r="AG208" s="11">
        <f t="shared" si="1"/>
        <v>202</v>
      </c>
      <c r="AI208" s="11"/>
      <c r="AJ208" s="11">
        <f t="shared" si="2"/>
        <v>150</v>
      </c>
      <c r="AK208" s="11"/>
      <c r="AL208" s="11"/>
      <c r="AM208" s="11"/>
      <c r="AN208" s="11"/>
      <c r="AO208" s="11">
        <f t="shared" si="2"/>
        <v>150</v>
      </c>
      <c r="AP208" s="11"/>
      <c r="AQ208" s="11"/>
      <c r="AR208" s="11">
        <f t="shared" si="3"/>
        <v>150</v>
      </c>
      <c r="AS208" s="11"/>
      <c r="AT208" s="11"/>
      <c r="AU208" s="11"/>
      <c r="AV208" s="11"/>
      <c r="AW208" s="11"/>
      <c r="AX208" s="11"/>
      <c r="AY208" s="11"/>
      <c r="AZ208" s="11">
        <f t="shared" si="4"/>
        <v>150</v>
      </c>
      <c r="BA208" s="11"/>
      <c r="BB208" s="11"/>
      <c r="BC208" s="11"/>
      <c r="BD208" s="11"/>
    </row>
    <row r="209" spans="1:56" ht="15.9" customHeight="1">
      <c r="A209" s="36"/>
      <c r="B209" s="36">
        <f t="shared" si="6"/>
        <v>202</v>
      </c>
      <c r="C209" s="36"/>
      <c r="D209" s="36">
        <f t="shared" si="7"/>
        <v>150</v>
      </c>
      <c r="E209" s="36"/>
      <c r="F209" s="42"/>
      <c r="G209" s="43"/>
      <c r="H209" s="43"/>
      <c r="I209" s="36"/>
      <c r="J209" s="36"/>
      <c r="K209" s="36"/>
      <c r="L209" s="11">
        <f t="shared" si="0"/>
        <v>202</v>
      </c>
      <c r="M209" s="11">
        <f t="shared" si="0"/>
        <v>202</v>
      </c>
      <c r="N209" s="11"/>
      <c r="O209" s="11">
        <f t="shared" si="0"/>
        <v>202</v>
      </c>
      <c r="P209" s="11">
        <f t="shared" si="0"/>
        <v>202</v>
      </c>
      <c r="Q209" s="11">
        <f t="shared" si="0"/>
        <v>202</v>
      </c>
      <c r="R209" s="11">
        <f t="shared" si="0"/>
        <v>202</v>
      </c>
      <c r="S209" s="11"/>
      <c r="T209" s="11"/>
      <c r="U209" s="11">
        <f t="shared" si="1"/>
        <v>202</v>
      </c>
      <c r="V209" s="11">
        <f t="shared" si="1"/>
        <v>202</v>
      </c>
      <c r="W209" s="11">
        <f t="shared" si="1"/>
        <v>202</v>
      </c>
      <c r="X209" s="11">
        <f t="shared" si="1"/>
        <v>202</v>
      </c>
      <c r="Y209" s="11">
        <f t="shared" si="1"/>
        <v>202</v>
      </c>
      <c r="Z209" s="11"/>
      <c r="AA209" s="11"/>
      <c r="AB209" s="11"/>
      <c r="AC209" s="11">
        <f t="shared" si="1"/>
        <v>202</v>
      </c>
      <c r="AD209" s="11"/>
      <c r="AE209" s="11"/>
      <c r="AF209" s="11">
        <f t="shared" si="1"/>
        <v>202</v>
      </c>
      <c r="AG209" s="11">
        <f t="shared" si="1"/>
        <v>202</v>
      </c>
      <c r="AI209" s="11"/>
      <c r="AJ209" s="11">
        <f t="shared" si="2"/>
        <v>150</v>
      </c>
      <c r="AK209" s="11"/>
      <c r="AL209" s="11"/>
      <c r="AM209" s="11"/>
      <c r="AN209" s="11"/>
      <c r="AO209" s="11">
        <f t="shared" si="2"/>
        <v>150</v>
      </c>
      <c r="AP209" s="11"/>
      <c r="AQ209" s="11"/>
      <c r="AR209" s="11">
        <f t="shared" si="3"/>
        <v>150</v>
      </c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</row>
    <row r="210" spans="1:56" ht="15.9" customHeight="1">
      <c r="A210" s="36"/>
      <c r="B210" s="36">
        <f t="shared" si="6"/>
        <v>202</v>
      </c>
      <c r="C210" s="36"/>
      <c r="D210" s="36">
        <f t="shared" si="7"/>
        <v>150</v>
      </c>
      <c r="E210" s="36"/>
      <c r="F210" s="42"/>
      <c r="G210" s="43"/>
      <c r="H210" s="43"/>
      <c r="I210" s="36"/>
      <c r="J210" s="36"/>
      <c r="K210" s="36"/>
      <c r="L210" s="11">
        <f t="shared" si="0"/>
        <v>202</v>
      </c>
      <c r="M210" s="11">
        <f t="shared" si="0"/>
        <v>202</v>
      </c>
      <c r="N210" s="11"/>
      <c r="O210" s="11">
        <f t="shared" si="0"/>
        <v>202</v>
      </c>
      <c r="P210" s="11">
        <f t="shared" si="0"/>
        <v>202</v>
      </c>
      <c r="Q210" s="11">
        <f t="shared" si="0"/>
        <v>202</v>
      </c>
      <c r="R210" s="11">
        <f t="shared" si="0"/>
        <v>202</v>
      </c>
      <c r="S210" s="11"/>
      <c r="T210" s="11"/>
      <c r="U210" s="11">
        <f t="shared" si="1"/>
        <v>202</v>
      </c>
      <c r="V210" s="11">
        <f t="shared" si="1"/>
        <v>202</v>
      </c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>
        <f t="shared" si="1"/>
        <v>202</v>
      </c>
      <c r="AI210" s="11"/>
      <c r="AJ210" s="11">
        <f t="shared" si="2"/>
        <v>150</v>
      </c>
      <c r="AK210" s="11"/>
      <c r="AL210" s="11"/>
      <c r="AM210" s="11"/>
      <c r="AN210" s="11"/>
      <c r="AO210" s="11">
        <f t="shared" si="2"/>
        <v>150</v>
      </c>
      <c r="AP210" s="11"/>
      <c r="AQ210" s="11"/>
      <c r="AR210" s="11">
        <f t="shared" si="3"/>
        <v>150</v>
      </c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</row>
    <row r="211" spans="1:56" ht="15.9" customHeight="1">
      <c r="A211" s="36"/>
      <c r="B211" s="36">
        <f t="shared" si="6"/>
        <v>202</v>
      </c>
      <c r="C211" s="36"/>
      <c r="D211" s="36">
        <f t="shared" si="7"/>
        <v>150</v>
      </c>
      <c r="E211" s="36"/>
      <c r="F211" s="42"/>
      <c r="G211" s="43"/>
      <c r="H211" s="43"/>
      <c r="I211" s="36"/>
      <c r="J211" s="36"/>
      <c r="K211" s="36"/>
      <c r="L211" s="11"/>
      <c r="M211" s="11">
        <f t="shared" si="0"/>
        <v>202</v>
      </c>
      <c r="N211" s="11"/>
      <c r="O211" s="11"/>
      <c r="P211" s="11">
        <f t="shared" si="0"/>
        <v>202</v>
      </c>
      <c r="Q211" s="11"/>
      <c r="R211" s="11">
        <f t="shared" si="0"/>
        <v>202</v>
      </c>
      <c r="S211" s="11"/>
      <c r="T211" s="11"/>
      <c r="U211" s="11">
        <f t="shared" si="1"/>
        <v>202</v>
      </c>
      <c r="V211" s="11">
        <f t="shared" si="1"/>
        <v>202</v>
      </c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>
        <f t="shared" si="1"/>
        <v>202</v>
      </c>
      <c r="AI211" s="11"/>
      <c r="AJ211" s="11">
        <f t="shared" si="2"/>
        <v>150</v>
      </c>
      <c r="AK211" s="11"/>
      <c r="AL211" s="11"/>
      <c r="AM211" s="11"/>
      <c r="AN211" s="11"/>
      <c r="AO211" s="11">
        <f t="shared" si="2"/>
        <v>150</v>
      </c>
      <c r="AP211" s="11"/>
      <c r="AQ211" s="11"/>
      <c r="AR211" s="11">
        <f t="shared" si="3"/>
        <v>150</v>
      </c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</row>
    <row r="212" spans="1:56" ht="15.9" customHeight="1">
      <c r="A212" s="36"/>
      <c r="B212" s="36">
        <f t="shared" si="6"/>
        <v>202</v>
      </c>
      <c r="C212" s="36"/>
      <c r="D212" s="36"/>
      <c r="E212" s="36"/>
      <c r="F212" s="42"/>
      <c r="G212" s="43"/>
      <c r="H212" s="43"/>
      <c r="I212" s="36"/>
      <c r="J212" s="36"/>
      <c r="K212" s="36"/>
      <c r="L212" s="11"/>
      <c r="M212" s="11">
        <f t="shared" si="0"/>
        <v>202</v>
      </c>
      <c r="N212" s="11"/>
      <c r="O212" s="11"/>
      <c r="P212" s="11">
        <f t="shared" si="0"/>
        <v>202</v>
      </c>
      <c r="Q212" s="11"/>
      <c r="R212" s="11">
        <f t="shared" si="0"/>
        <v>202</v>
      </c>
      <c r="S212" s="11"/>
      <c r="T212" s="11"/>
      <c r="U212" s="11">
        <f t="shared" si="1"/>
        <v>202</v>
      </c>
      <c r="V212" s="11">
        <f t="shared" si="1"/>
        <v>202</v>
      </c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>
        <f t="shared" si="1"/>
        <v>202</v>
      </c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</row>
    <row r="213" spans="1:56" ht="15.9" customHeight="1">
      <c r="A213" s="36"/>
      <c r="B213" s="36">
        <f t="shared" si="6"/>
        <v>202</v>
      </c>
      <c r="C213" s="36"/>
      <c r="D213" s="36"/>
      <c r="E213" s="36"/>
      <c r="F213" s="42"/>
      <c r="G213" s="43"/>
      <c r="H213" s="43"/>
      <c r="I213" s="36"/>
      <c r="J213" s="36"/>
      <c r="K213" s="36"/>
      <c r="L213" s="11"/>
      <c r="M213" s="11">
        <f t="shared" si="0"/>
        <v>202</v>
      </c>
      <c r="N213" s="11"/>
      <c r="O213" s="11"/>
      <c r="P213" s="11"/>
      <c r="Q213" s="11"/>
      <c r="R213" s="11">
        <f t="shared" si="0"/>
        <v>202</v>
      </c>
      <c r="S213" s="11"/>
      <c r="T213" s="11"/>
      <c r="U213" s="11">
        <f t="shared" si="1"/>
        <v>202</v>
      </c>
      <c r="V213" s="11">
        <f t="shared" si="1"/>
        <v>202</v>
      </c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</row>
    <row r="214" spans="1:56" ht="15.9" customHeight="1">
      <c r="A214" s="36"/>
      <c r="B214" s="36">
        <f t="shared" si="6"/>
        <v>202</v>
      </c>
      <c r="C214" s="36"/>
      <c r="D214" s="36"/>
      <c r="E214" s="36"/>
      <c r="F214" s="42"/>
      <c r="G214" s="43"/>
      <c r="H214" s="43"/>
      <c r="I214" s="36"/>
      <c r="J214" s="36"/>
      <c r="K214" s="36"/>
      <c r="L214" s="11"/>
      <c r="M214" s="11">
        <f t="shared" si="0"/>
        <v>202</v>
      </c>
      <c r="N214" s="11"/>
      <c r="O214" s="11"/>
      <c r="P214" s="11"/>
      <c r="Q214" s="11"/>
      <c r="R214" s="11">
        <f t="shared" si="0"/>
        <v>202</v>
      </c>
      <c r="S214" s="11"/>
      <c r="T214" s="11"/>
      <c r="U214" s="11">
        <f t="shared" si="1"/>
        <v>202</v>
      </c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</row>
    <row r="215" spans="1:56" ht="15.9" customHeight="1">
      <c r="A215" s="36"/>
      <c r="B215" s="36">
        <f t="shared" si="6"/>
        <v>202</v>
      </c>
      <c r="C215" s="36"/>
      <c r="D215" s="36"/>
      <c r="E215" s="36"/>
      <c r="F215" s="42"/>
      <c r="G215" s="43"/>
      <c r="H215" s="43"/>
      <c r="I215" s="36"/>
      <c r="J215" s="36"/>
      <c r="K215" s="36"/>
      <c r="L215" s="11"/>
      <c r="M215" s="11">
        <f t="shared" si="0"/>
        <v>202</v>
      </c>
      <c r="N215" s="11"/>
      <c r="O215" s="11"/>
      <c r="P215" s="11"/>
      <c r="Q215" s="11"/>
      <c r="R215" s="11">
        <f t="shared" si="0"/>
        <v>202</v>
      </c>
      <c r="S215" s="11"/>
      <c r="T215" s="11"/>
      <c r="U215" s="11">
        <f t="shared" si="1"/>
        <v>202</v>
      </c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</row>
    <row r="216" spans="1:56" ht="15.9" customHeight="1">
      <c r="A216" s="36"/>
      <c r="B216" s="36">
        <f t="shared" si="6"/>
        <v>202</v>
      </c>
      <c r="C216" s="36"/>
      <c r="D216" s="36"/>
      <c r="E216" s="36"/>
      <c r="F216" s="42"/>
      <c r="G216" s="43"/>
      <c r="H216" s="43"/>
      <c r="I216" s="36"/>
      <c r="J216" s="36"/>
      <c r="K216" s="36"/>
      <c r="L216" s="11"/>
      <c r="M216" s="11">
        <f t="shared" si="0"/>
        <v>202</v>
      </c>
      <c r="N216" s="11"/>
      <c r="O216" s="11"/>
      <c r="P216" s="11"/>
      <c r="Q216" s="11"/>
      <c r="R216" s="11">
        <f t="shared" si="0"/>
        <v>202</v>
      </c>
      <c r="S216" s="11"/>
      <c r="T216" s="11"/>
      <c r="U216" s="11">
        <f t="shared" si="1"/>
        <v>202</v>
      </c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</row>
    <row r="217" spans="1:56" ht="15.9" customHeight="1">
      <c r="A217" s="36"/>
      <c r="B217" s="36">
        <f t="shared" si="6"/>
        <v>202</v>
      </c>
      <c r="C217" s="36"/>
      <c r="D217" s="36"/>
      <c r="E217" s="36"/>
      <c r="F217" s="42"/>
      <c r="G217" s="43"/>
      <c r="H217" s="43"/>
      <c r="I217" s="36"/>
      <c r="J217" s="36"/>
      <c r="K217" s="36"/>
      <c r="L217" s="11"/>
      <c r="M217" s="11">
        <f t="shared" si="0"/>
        <v>202</v>
      </c>
      <c r="N217" s="11"/>
      <c r="O217" s="11"/>
      <c r="P217" s="11"/>
      <c r="Q217" s="11"/>
      <c r="R217" s="11"/>
      <c r="S217" s="11"/>
      <c r="T217" s="11"/>
      <c r="U217" s="11">
        <f t="shared" si="1"/>
        <v>202</v>
      </c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</row>
    <row r="218" spans="1:56" ht="15.9" customHeight="1">
      <c r="B218" s="26"/>
    </row>
    <row r="219" spans="1:56" ht="15.9" customHeight="1">
      <c r="H219" s="27" t="s">
        <v>20</v>
      </c>
      <c r="R219" s="20"/>
      <c r="T219" s="28">
        <f>SUM(SMALL(T$4:T$217,{13,14,15,16,17,18,19,20,21,22,23,24}))</f>
        <v>1454</v>
      </c>
      <c r="W219" s="20"/>
      <c r="Y219" s="20"/>
      <c r="AB219" s="28">
        <f>SUM(SMALL(AB$4:AB$217,{13,14,15,16,17,18,19,20,21,22,23,24}))</f>
        <v>1327</v>
      </c>
      <c r="AK219" s="20"/>
      <c r="AQ219" s="28">
        <f>SUM(SMALL(AQ$4:AQ$217,{7,8,9,10,11,12}))</f>
        <v>506</v>
      </c>
      <c r="AR219" s="20"/>
      <c r="AT219" s="20"/>
      <c r="AU219" s="20"/>
      <c r="AV219" s="20"/>
      <c r="AW219" s="20"/>
      <c r="AX219" s="20"/>
      <c r="AY219" s="28">
        <f>SUM(SMALL(AY$4:AY$217,{7,8,9,10,11,12}))</f>
        <v>306</v>
      </c>
      <c r="AZ219" s="20"/>
      <c r="BA219" s="20"/>
      <c r="BB219" s="20"/>
      <c r="BC219" s="20"/>
      <c r="BD219" s="20"/>
    </row>
    <row r="220" spans="1:56" ht="15.9" customHeight="1">
      <c r="R220" s="20"/>
      <c r="T220" s="28">
        <f>COUNT(SMALL(T$4:T$217,{13,14,15,16,17,18,19,20,21,22,23,24}))</f>
        <v>12</v>
      </c>
      <c r="W220" s="20"/>
      <c r="Y220" s="20"/>
      <c r="AB220" s="28">
        <f>COUNT(SMALL(AB$4:AB$217,{13,14,15,16,17,18,19,20,21,22,23,24}))</f>
        <v>12</v>
      </c>
      <c r="AC220" s="20"/>
      <c r="AF220" s="20"/>
      <c r="AG220" s="20"/>
      <c r="AK220" s="20"/>
      <c r="AQ220" s="28">
        <f>COUNT(SMALL(AQ$4:AQ$217,{7,8,9,10,11,12}))</f>
        <v>6</v>
      </c>
      <c r="AR220" s="20"/>
      <c r="AT220" s="20"/>
      <c r="AU220" s="20"/>
      <c r="AV220" s="20"/>
      <c r="AW220" s="20"/>
      <c r="AX220" s="20"/>
      <c r="AY220" s="28">
        <f>COUNT(SMALL(AY$4:AY$217,{7,8,9,10,11,12}))</f>
        <v>6</v>
      </c>
      <c r="AZ220" s="20"/>
      <c r="BA220" s="20"/>
      <c r="BB220" s="20"/>
      <c r="BC220" s="20"/>
      <c r="BD220" s="20"/>
    </row>
    <row r="221" spans="1:56" ht="15.9" customHeight="1">
      <c r="R221" s="20"/>
      <c r="AI221" s="20"/>
      <c r="AP221" s="20"/>
    </row>
    <row r="222" spans="1:56" ht="15.9" customHeight="1">
      <c r="H222" s="29" t="s">
        <v>21</v>
      </c>
      <c r="R222" s="20"/>
      <c r="X222" s="20"/>
      <c r="AD222" s="20"/>
      <c r="AE222" s="20"/>
      <c r="AF222" s="20"/>
      <c r="AG222" s="20"/>
      <c r="AI222" s="20"/>
      <c r="AO222" s="20"/>
      <c r="AQ222" s="30">
        <f>SUM(SMALL(AQ$4:AQ$217,{13,14,15,16,17,18}))</f>
        <v>787</v>
      </c>
      <c r="AT222" s="20"/>
    </row>
    <row r="223" spans="1:56" ht="15.9" customHeight="1">
      <c r="R223" s="20"/>
      <c r="X223" s="20"/>
      <c r="AD223" s="20"/>
      <c r="AE223" s="20"/>
      <c r="AF223" s="20"/>
      <c r="AG223" s="20"/>
      <c r="AI223" s="20"/>
      <c r="AO223" s="20"/>
      <c r="AQ223" s="30">
        <f>COUNT(SMALL(AQ$4:AQ$217,{13,14,15,16,17,18}))</f>
        <v>6</v>
      </c>
      <c r="AT223" s="20"/>
    </row>
    <row r="224" spans="1:56" ht="15.9" customHeight="1">
      <c r="R224" s="20"/>
      <c r="U224" s="20"/>
      <c r="V224" s="20"/>
      <c r="W224" s="20"/>
      <c r="X224" s="20"/>
      <c r="Y224" s="20"/>
      <c r="Z224" s="20"/>
      <c r="AA224" s="20"/>
      <c r="AE224" s="20"/>
      <c r="AF224" s="20"/>
      <c r="AG224" s="20"/>
      <c r="AI224" s="20"/>
      <c r="AO224" s="20"/>
      <c r="AQ224" s="20"/>
      <c r="AY224" s="20"/>
      <c r="BB224" s="20"/>
      <c r="BC224" s="20"/>
      <c r="BD224" s="20"/>
    </row>
    <row r="225" spans="1:56" ht="15.9" customHeight="1">
      <c r="H225" s="22" t="s">
        <v>22</v>
      </c>
      <c r="N225" s="20"/>
      <c r="R225" s="20"/>
      <c r="U225" s="20"/>
      <c r="V225" s="20"/>
      <c r="W225" s="20"/>
      <c r="X225" s="20"/>
      <c r="Y225" s="20"/>
      <c r="Z225" s="20"/>
      <c r="AA225" s="20"/>
      <c r="AC225" s="20"/>
      <c r="AE225" s="20"/>
      <c r="AF225" s="20"/>
      <c r="AG225" s="20"/>
      <c r="AO225" s="20"/>
      <c r="AU225" s="20"/>
      <c r="AZ225" s="20"/>
      <c r="BA225" s="20"/>
      <c r="BC225" s="20"/>
      <c r="BD225" s="20"/>
    </row>
    <row r="226" spans="1:56" ht="15.9" customHeight="1"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O226" s="20"/>
      <c r="AU226" s="20"/>
      <c r="AZ226" s="20"/>
      <c r="BA226" s="20"/>
    </row>
    <row r="227" spans="1:56" ht="15.9" customHeight="1"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Q227" s="20"/>
      <c r="AY227" s="20"/>
    </row>
    <row r="228" spans="1:56" ht="15.9" customHeight="1">
      <c r="C228" s="34" t="s">
        <v>916</v>
      </c>
      <c r="D228" s="35"/>
      <c r="E228" s="35"/>
      <c r="F228" s="34"/>
      <c r="I228" s="20"/>
      <c r="J228" s="20"/>
      <c r="K228" s="20"/>
      <c r="L228" s="26">
        <f t="shared" ref="L228:AG228" si="8">INT(COUNTA(L4:L217)/12)</f>
        <v>1</v>
      </c>
      <c r="M228" s="26">
        <f t="shared" si="8"/>
        <v>1</v>
      </c>
      <c r="N228" s="26">
        <f t="shared" si="8"/>
        <v>1</v>
      </c>
      <c r="O228" s="26">
        <f t="shared" si="8"/>
        <v>1</v>
      </c>
      <c r="P228" s="26">
        <f t="shared" si="8"/>
        <v>1</v>
      </c>
      <c r="Q228" s="26">
        <f t="shared" si="8"/>
        <v>1</v>
      </c>
      <c r="R228" s="26">
        <f t="shared" si="8"/>
        <v>1</v>
      </c>
      <c r="S228" s="26">
        <f t="shared" si="8"/>
        <v>1</v>
      </c>
      <c r="T228" s="26">
        <f t="shared" si="8"/>
        <v>2</v>
      </c>
      <c r="U228" s="26">
        <f t="shared" si="8"/>
        <v>1</v>
      </c>
      <c r="V228" s="26">
        <f t="shared" si="8"/>
        <v>1</v>
      </c>
      <c r="W228" s="26">
        <f t="shared" si="8"/>
        <v>1</v>
      </c>
      <c r="X228" s="26">
        <f t="shared" si="8"/>
        <v>1</v>
      </c>
      <c r="Y228" s="26">
        <f t="shared" si="8"/>
        <v>1</v>
      </c>
      <c r="Z228" s="26">
        <f t="shared" si="8"/>
        <v>1</v>
      </c>
      <c r="AA228" s="26">
        <f t="shared" si="8"/>
        <v>1</v>
      </c>
      <c r="AB228" s="26">
        <f t="shared" si="8"/>
        <v>2</v>
      </c>
      <c r="AC228" s="26">
        <f t="shared" si="8"/>
        <v>1</v>
      </c>
      <c r="AD228" s="26">
        <f t="shared" si="8"/>
        <v>1</v>
      </c>
      <c r="AE228" s="26">
        <f t="shared" si="8"/>
        <v>1</v>
      </c>
      <c r="AF228" s="26">
        <f t="shared" si="8"/>
        <v>1</v>
      </c>
      <c r="AG228" s="26">
        <f t="shared" si="8"/>
        <v>1</v>
      </c>
      <c r="AH228" s="20"/>
      <c r="AI228" s="26">
        <f t="shared" ref="AI228:BD228" si="9">INT(COUNTA(AI4:AI217)/6)</f>
        <v>1</v>
      </c>
      <c r="AJ228" s="26">
        <f t="shared" si="9"/>
        <v>1</v>
      </c>
      <c r="AK228" s="26">
        <f t="shared" si="9"/>
        <v>1</v>
      </c>
      <c r="AL228" s="26">
        <f t="shared" si="9"/>
        <v>1</v>
      </c>
      <c r="AM228" s="26">
        <f t="shared" si="9"/>
        <v>1</v>
      </c>
      <c r="AN228" s="26">
        <f t="shared" si="9"/>
        <v>1</v>
      </c>
      <c r="AO228" s="26">
        <f t="shared" si="9"/>
        <v>1</v>
      </c>
      <c r="AP228" s="26">
        <f t="shared" si="9"/>
        <v>1</v>
      </c>
      <c r="AQ228" s="26">
        <f t="shared" si="9"/>
        <v>3</v>
      </c>
      <c r="AR228" s="26">
        <f t="shared" si="9"/>
        <v>1</v>
      </c>
      <c r="AS228" s="26">
        <f t="shared" si="9"/>
        <v>1</v>
      </c>
      <c r="AT228" s="26">
        <f t="shared" si="9"/>
        <v>1</v>
      </c>
      <c r="AU228" s="26">
        <f t="shared" si="9"/>
        <v>1</v>
      </c>
      <c r="AV228" s="26">
        <f t="shared" si="9"/>
        <v>1</v>
      </c>
      <c r="AW228" s="26">
        <f t="shared" si="9"/>
        <v>1</v>
      </c>
      <c r="AX228" s="26">
        <f t="shared" si="9"/>
        <v>1</v>
      </c>
      <c r="AY228" s="26">
        <f t="shared" si="9"/>
        <v>2</v>
      </c>
      <c r="AZ228" s="26">
        <f t="shared" si="9"/>
        <v>1</v>
      </c>
      <c r="BA228" s="26">
        <f t="shared" si="9"/>
        <v>1</v>
      </c>
      <c r="BB228" s="26">
        <f t="shared" si="9"/>
        <v>1</v>
      </c>
      <c r="BC228" s="26">
        <f t="shared" si="9"/>
        <v>1</v>
      </c>
      <c r="BD228" s="26">
        <f t="shared" si="9"/>
        <v>1</v>
      </c>
    </row>
    <row r="229" spans="1:56" ht="15.9" customHeight="1">
      <c r="A229" s="3" t="s">
        <v>9</v>
      </c>
      <c r="B229" s="33" t="s">
        <v>0</v>
      </c>
      <c r="C229" s="33" t="s">
        <v>1</v>
      </c>
      <c r="D229" s="33" t="s">
        <v>69</v>
      </c>
      <c r="E229" s="33"/>
      <c r="F229" s="33"/>
      <c r="G229" s="33"/>
      <c r="I229" s="20"/>
      <c r="J229" s="20"/>
      <c r="K229" s="20"/>
      <c r="L229" s="20"/>
      <c r="AH229" s="20"/>
    </row>
    <row r="230" spans="1:56" ht="15.9" customHeight="1">
      <c r="A230" s="26" t="s">
        <v>33</v>
      </c>
      <c r="B230" s="20">
        <f t="shared" ref="B230:B251" si="10">COUNTIF(J:J,A230)</f>
        <v>7</v>
      </c>
      <c r="C230" s="20">
        <f>Women!B157</f>
        <v>15</v>
      </c>
      <c r="D230" s="20">
        <f>B230+C230</f>
        <v>22</v>
      </c>
      <c r="I230" s="20"/>
      <c r="J230" s="20"/>
      <c r="K230" s="20"/>
      <c r="L230" s="20"/>
      <c r="AH230" s="20"/>
    </row>
    <row r="231" spans="1:56" ht="15.9" customHeight="1">
      <c r="A231" s="26" t="s">
        <v>23</v>
      </c>
      <c r="B231" s="20">
        <f t="shared" si="10"/>
        <v>0</v>
      </c>
      <c r="C231" s="20">
        <f>Women!B158</f>
        <v>1</v>
      </c>
      <c r="D231" s="20">
        <f t="shared" ref="D231:D251" si="11">B231+C231</f>
        <v>1</v>
      </c>
    </row>
    <row r="232" spans="1:56" ht="15.9" customHeight="1">
      <c r="A232" s="26" t="s">
        <v>34</v>
      </c>
      <c r="B232" s="20">
        <f t="shared" si="10"/>
        <v>13</v>
      </c>
      <c r="C232" s="20">
        <f>Women!B159</f>
        <v>4</v>
      </c>
      <c r="D232" s="20">
        <f>B232+C232</f>
        <v>17</v>
      </c>
    </row>
    <row r="233" spans="1:56" ht="15.9" customHeight="1">
      <c r="A233" s="26" t="s">
        <v>71</v>
      </c>
      <c r="B233" s="20">
        <f t="shared" si="10"/>
        <v>7</v>
      </c>
      <c r="C233" s="20">
        <f>Women!B160</f>
        <v>9</v>
      </c>
      <c r="D233" s="20">
        <f t="shared" ref="D233" si="12">B233+C233</f>
        <v>16</v>
      </c>
    </row>
    <row r="234" spans="1:56" ht="15.9" customHeight="1">
      <c r="A234" s="26" t="s">
        <v>73</v>
      </c>
      <c r="B234" s="20">
        <f t="shared" si="10"/>
        <v>5</v>
      </c>
      <c r="C234" s="20">
        <f>Women!B161</f>
        <v>2</v>
      </c>
      <c r="D234" s="20">
        <f t="shared" ref="D234" si="13">B234+C234</f>
        <v>7</v>
      </c>
    </row>
    <row r="235" spans="1:56" ht="15.9" customHeight="1">
      <c r="A235" s="26" t="s">
        <v>49</v>
      </c>
      <c r="B235" s="20">
        <f t="shared" si="10"/>
        <v>7</v>
      </c>
      <c r="C235" s="20">
        <f>Women!B162</f>
        <v>3</v>
      </c>
      <c r="D235" s="20">
        <f t="shared" si="11"/>
        <v>10</v>
      </c>
    </row>
    <row r="236" spans="1:56" ht="15.9" customHeight="1">
      <c r="A236" s="26" t="s">
        <v>56</v>
      </c>
      <c r="B236" s="20">
        <f t="shared" si="10"/>
        <v>1</v>
      </c>
      <c r="C236" s="20">
        <f>Women!B163</f>
        <v>1</v>
      </c>
      <c r="D236" s="20">
        <f t="shared" si="11"/>
        <v>2</v>
      </c>
    </row>
    <row r="237" spans="1:56" ht="15.9" customHeight="1">
      <c r="A237" s="26" t="s">
        <v>35</v>
      </c>
      <c r="B237" s="20">
        <f t="shared" si="10"/>
        <v>14</v>
      </c>
      <c r="C237" s="20">
        <f>Women!B164</f>
        <v>6</v>
      </c>
      <c r="D237" s="20">
        <f t="shared" si="11"/>
        <v>20</v>
      </c>
    </row>
    <row r="238" spans="1:56" ht="15.9" customHeight="1">
      <c r="A238" s="26" t="s">
        <v>36</v>
      </c>
      <c r="B238" s="20">
        <f t="shared" si="10"/>
        <v>31</v>
      </c>
      <c r="C238" s="20">
        <f>Women!B165</f>
        <v>15</v>
      </c>
      <c r="D238" s="20">
        <f t="shared" si="11"/>
        <v>46</v>
      </c>
    </row>
    <row r="239" spans="1:56" ht="15.9" customHeight="1">
      <c r="A239" s="26" t="s">
        <v>24</v>
      </c>
      <c r="B239" s="20">
        <f t="shared" si="10"/>
        <v>0</v>
      </c>
      <c r="C239" s="20">
        <f>Women!B166</f>
        <v>2</v>
      </c>
      <c r="D239" s="20">
        <f t="shared" si="11"/>
        <v>2</v>
      </c>
    </row>
    <row r="240" spans="1:56" ht="15.9" customHeight="1">
      <c r="A240" s="26" t="s">
        <v>63</v>
      </c>
      <c r="B240" s="20">
        <f t="shared" si="10"/>
        <v>4</v>
      </c>
      <c r="C240" s="20">
        <f>Women!B167</f>
        <v>5</v>
      </c>
      <c r="D240" s="20">
        <f t="shared" si="11"/>
        <v>9</v>
      </c>
    </row>
    <row r="241" spans="1:7" ht="15.9" customHeight="1">
      <c r="A241" s="26" t="s">
        <v>62</v>
      </c>
      <c r="B241" s="20">
        <f t="shared" si="10"/>
        <v>8</v>
      </c>
      <c r="C241" s="20">
        <f>Women!B168</f>
        <v>4</v>
      </c>
      <c r="D241" s="20">
        <f t="shared" si="11"/>
        <v>12</v>
      </c>
    </row>
    <row r="242" spans="1:7" ht="15.9" customHeight="1">
      <c r="A242" s="26" t="s">
        <v>68</v>
      </c>
      <c r="B242" s="20">
        <f t="shared" si="10"/>
        <v>8</v>
      </c>
      <c r="C242" s="20">
        <f>Women!B169</f>
        <v>2</v>
      </c>
      <c r="D242" s="20">
        <f t="shared" ref="D242" si="14">B242+C242</f>
        <v>10</v>
      </c>
    </row>
    <row r="243" spans="1:7" ht="15.9" customHeight="1">
      <c r="A243" s="26" t="s">
        <v>37</v>
      </c>
      <c r="B243" s="20">
        <f t="shared" si="10"/>
        <v>8</v>
      </c>
      <c r="C243" s="20">
        <f>Women!B170</f>
        <v>7</v>
      </c>
      <c r="D243" s="20">
        <f t="shared" si="11"/>
        <v>15</v>
      </c>
    </row>
    <row r="244" spans="1:7" ht="15.9" customHeight="1">
      <c r="A244" s="26" t="s">
        <v>25</v>
      </c>
      <c r="B244" s="20">
        <f t="shared" si="10"/>
        <v>11</v>
      </c>
      <c r="C244" s="20">
        <f>Women!B171</f>
        <v>3</v>
      </c>
      <c r="D244" s="20">
        <f t="shared" si="11"/>
        <v>14</v>
      </c>
    </row>
    <row r="245" spans="1:7" ht="15.9" customHeight="1">
      <c r="A245" s="26" t="s">
        <v>26</v>
      </c>
      <c r="B245" s="20">
        <f t="shared" si="10"/>
        <v>9</v>
      </c>
      <c r="C245" s="20">
        <f>Women!B172</f>
        <v>6</v>
      </c>
      <c r="D245" s="20">
        <f t="shared" si="11"/>
        <v>15</v>
      </c>
    </row>
    <row r="246" spans="1:7" ht="15.9" customHeight="1">
      <c r="A246" s="26" t="s">
        <v>38</v>
      </c>
      <c r="B246" s="20">
        <f t="shared" si="10"/>
        <v>25</v>
      </c>
      <c r="C246" s="20">
        <f>Women!B173</f>
        <v>24</v>
      </c>
      <c r="D246" s="20">
        <f t="shared" si="11"/>
        <v>49</v>
      </c>
    </row>
    <row r="247" spans="1:7" ht="15.9" customHeight="1">
      <c r="A247" s="26" t="s">
        <v>52</v>
      </c>
      <c r="B247" s="20">
        <f t="shared" si="10"/>
        <v>8</v>
      </c>
      <c r="C247" s="20">
        <f>Women!B174</f>
        <v>3</v>
      </c>
      <c r="D247" s="20">
        <f t="shared" si="11"/>
        <v>11</v>
      </c>
    </row>
    <row r="248" spans="1:7" ht="15.9" customHeight="1">
      <c r="A248" s="26" t="s">
        <v>60</v>
      </c>
      <c r="B248" s="20">
        <f t="shared" si="10"/>
        <v>13</v>
      </c>
      <c r="C248" s="20">
        <f>Women!B175</f>
        <v>7</v>
      </c>
      <c r="D248" s="20">
        <f t="shared" si="11"/>
        <v>20</v>
      </c>
    </row>
    <row r="249" spans="1:7" ht="15.9" customHeight="1">
      <c r="A249" s="26" t="s">
        <v>27</v>
      </c>
      <c r="B249" s="20">
        <f t="shared" si="10"/>
        <v>10</v>
      </c>
      <c r="C249" s="20">
        <f>Women!B176</f>
        <v>6</v>
      </c>
      <c r="D249" s="20">
        <f t="shared" si="11"/>
        <v>16</v>
      </c>
    </row>
    <row r="250" spans="1:7" ht="15.9" customHeight="1">
      <c r="A250" s="26" t="s">
        <v>64</v>
      </c>
      <c r="B250" s="20">
        <f t="shared" si="10"/>
        <v>8</v>
      </c>
      <c r="C250" s="20">
        <f>Women!B177</f>
        <v>5</v>
      </c>
      <c r="D250" s="20">
        <f t="shared" si="11"/>
        <v>13</v>
      </c>
    </row>
    <row r="251" spans="1:7" ht="15.9" customHeight="1">
      <c r="A251" s="26" t="s">
        <v>66</v>
      </c>
      <c r="B251" s="20">
        <f t="shared" si="10"/>
        <v>5</v>
      </c>
      <c r="C251" s="20">
        <f>Women!B178</f>
        <v>4</v>
      </c>
      <c r="D251" s="20">
        <f t="shared" si="11"/>
        <v>9</v>
      </c>
    </row>
    <row r="252" spans="1:7" ht="15.9" customHeight="1">
      <c r="B252" s="2">
        <f>SUM(B230:B251)</f>
        <v>202</v>
      </c>
      <c r="C252" s="2">
        <f>SUM(C230:C251)</f>
        <v>134</v>
      </c>
      <c r="D252" s="2">
        <f>SUM(D230:D251)</f>
        <v>336</v>
      </c>
      <c r="E252" s="2"/>
      <c r="F252" s="2"/>
      <c r="G252" s="2"/>
    </row>
  </sheetData>
  <sortState ref="A4:BD205">
    <sortCondition ref="A4:A205"/>
  </sortState>
  <phoneticPr fontId="0" type="noConversion"/>
  <conditionalFormatting sqref="E4:E205">
    <cfRule type="duplicateValues" dxfId="7" priority="5"/>
    <cfRule type="duplicateValues" dxfId="6" priority="6"/>
    <cfRule type="duplicateValues" dxfId="5" priority="7"/>
  </conditionalFormatting>
  <conditionalFormatting sqref="E113">
    <cfRule type="duplicateValues" dxfId="4" priority="4"/>
  </conditionalFormatting>
  <conditionalFormatting sqref="E4:E217">
    <cfRule type="duplicateValues" dxfId="3" priority="42"/>
  </conditionalFormatting>
  <conditionalFormatting sqref="E126">
    <cfRule type="duplicateValues" dxfId="2" priority="1"/>
    <cfRule type="duplicateValues" dxfId="1" priority="2"/>
    <cfRule type="duplicateValues" dxfId="0" priority="3"/>
  </conditionalFormatting>
  <pageMargins left="0.74803149606299213" right="0.74803149606299213" top="1.1417322834645669" bottom="1.2204724409448819" header="0.51181102362204722" footer="0.51181102362204722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Team</vt:lpstr>
      <vt:lpstr>Women</vt:lpstr>
      <vt:lpstr>Men</vt:lpstr>
      <vt:lpstr>Men!Print_Area</vt:lpstr>
      <vt:lpstr>Women!Print_Area</vt:lpstr>
      <vt:lpstr>Men!Print_Titles</vt:lpstr>
      <vt:lpstr>Women!Print_Titles</vt:lpstr>
    </vt:vector>
  </TitlesOfParts>
  <Company>BT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Holgate</dc:creator>
  <cp:lastModifiedBy>Windows User</cp:lastModifiedBy>
  <cp:lastPrinted>2012-07-12T00:31:10Z</cp:lastPrinted>
  <dcterms:created xsi:type="dcterms:W3CDTF">2007-05-16T16:50:18Z</dcterms:created>
  <dcterms:modified xsi:type="dcterms:W3CDTF">2024-07-14T22:29:35Z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